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801" activeTab="5"/>
  </bookViews>
  <sheets>
    <sheet name="Доходы 2014" sheetId="1" r:id="rId1"/>
    <sheet name="Доходы 2015" sheetId="2" r:id="rId2"/>
    <sheet name="Доходы 2016" sheetId="3" r:id="rId3"/>
    <sheet name="Расходы 2014" sheetId="4" r:id="rId4"/>
    <sheet name="Расходы 2015" sheetId="5" r:id="rId5"/>
    <sheet name="Расходы 2016" sheetId="6" r:id="rId6"/>
    <sheet name="Лист3" sheetId="7" r:id="rId7"/>
  </sheets>
  <definedNames>
    <definedName name="_xlnm.Print_Area" localSheetId="0">'Доходы 2014'!$A$1:$G$32</definedName>
    <definedName name="_xlnm.Print_Area" localSheetId="1">'Доходы 2015'!$A$1:$G$32</definedName>
    <definedName name="_xlnm.Print_Area" localSheetId="2">'Доходы 2016'!$A$1:$G$32</definedName>
    <definedName name="_xlnm.Print_Area" localSheetId="3">'Расходы 2014'!$A$1:$P$26</definedName>
    <definedName name="_xlnm.Print_Area" localSheetId="4">'Расходы 2015'!$A$1:$P$26</definedName>
    <definedName name="_xlnm.Print_Area" localSheetId="5">'Расходы 2016'!$A$1:$P$26</definedName>
  </definedNames>
  <calcPr fullCalcOnLoad="1"/>
</workbook>
</file>

<file path=xl/sharedStrings.xml><?xml version="1.0" encoding="utf-8"?>
<sst xmlns="http://schemas.openxmlformats.org/spreadsheetml/2006/main" count="220" uniqueCount="72">
  <si>
    <t>ВСЕГО</t>
  </si>
  <si>
    <t>в т.ч. по кварталам</t>
  </si>
  <si>
    <t>I</t>
  </si>
  <si>
    <t>II</t>
  </si>
  <si>
    <t>III</t>
  </si>
  <si>
    <t>IV</t>
  </si>
  <si>
    <t>I. Д О Х О Д Ы</t>
  </si>
  <si>
    <r>
      <t xml:space="preserve">К О Д Ы </t>
    </r>
    <r>
      <rPr>
        <sz val="11"/>
        <rFont val="Arial Cyr"/>
        <family val="2"/>
      </rPr>
      <t>бюдж.клас.</t>
    </r>
  </si>
  <si>
    <t>Коды бюджетной  классификации</t>
  </si>
  <si>
    <t>Наименование доходов</t>
  </si>
  <si>
    <t>310-02</t>
  </si>
  <si>
    <t>340-03</t>
  </si>
  <si>
    <t>Всего</t>
  </si>
  <si>
    <t>ВСЕГО РАСХОДОВ</t>
  </si>
  <si>
    <t>остальные расходы</t>
  </si>
  <si>
    <t>Налог на доходы физических лиц</t>
  </si>
  <si>
    <t>Единый сельхозналог, уплачив. Орган.</t>
  </si>
  <si>
    <t>Налог на имущество физических лиц</t>
  </si>
  <si>
    <t>Земельный налог</t>
  </si>
  <si>
    <t>ИТОГО ДОХОДОВ</t>
  </si>
  <si>
    <t>ВСЕГО  РАСХОДОВ</t>
  </si>
  <si>
    <t>Примечание:</t>
  </si>
  <si>
    <t>Всего доходов по кварталам, должна равняться  всего расходов по кварталам.</t>
  </si>
  <si>
    <t>Дотация бюджетам поселений на выравнивания уровня бюджет.обеспеченности</t>
  </si>
  <si>
    <r>
      <t xml:space="preserve">                            </t>
    </r>
    <r>
      <rPr>
        <b/>
        <sz val="12"/>
        <rFont val="Arial Cyr"/>
        <family val="2"/>
      </rPr>
      <t xml:space="preserve">по администрации </t>
    </r>
  </si>
  <si>
    <t>в том числе</t>
  </si>
  <si>
    <t>Безвозмездные поступления - всего</t>
  </si>
  <si>
    <t>182 1 06 01030 10 0000 110</t>
  </si>
  <si>
    <t>182 1 06 06013 10 0000 100</t>
  </si>
  <si>
    <t>182 1 06 06023 10 0000 100</t>
  </si>
  <si>
    <t>Госпошлина</t>
  </si>
  <si>
    <t>Доходы, получаемые в виде аренд.платы за зем.участки, гос.собств.на которые не разгран.</t>
  </si>
  <si>
    <t>2020101010/706/0000/151</t>
  </si>
  <si>
    <t>Прочие  доходы от оказания услуг</t>
  </si>
  <si>
    <r>
      <t xml:space="preserve">ВСЕГО ДОХОДОВ </t>
    </r>
    <r>
      <rPr>
        <b/>
        <sz val="18"/>
        <rFont val="Times New Roman"/>
        <family val="1"/>
      </rPr>
      <t>*</t>
    </r>
  </si>
  <si>
    <t>182 1 05 03010 01 0000 110</t>
  </si>
  <si>
    <t>0412</t>
  </si>
  <si>
    <t>0402</t>
  </si>
  <si>
    <t>0102</t>
  </si>
  <si>
    <t>0104</t>
  </si>
  <si>
    <t>0111</t>
  </si>
  <si>
    <t>Раздел 0100</t>
  </si>
  <si>
    <t>Раздел 0500</t>
  </si>
  <si>
    <t>Раздел 0400</t>
  </si>
  <si>
    <t>0501</t>
  </si>
  <si>
    <t>0502</t>
  </si>
  <si>
    <t>II. Р А С Х О Д Ы</t>
  </si>
  <si>
    <t>руб</t>
  </si>
  <si>
    <t>0503 местный бюджет</t>
  </si>
  <si>
    <t>0503 -республиканский бюджет</t>
  </si>
  <si>
    <t>0409</t>
  </si>
  <si>
    <t>182 1 01 02010 01 0000 100</t>
  </si>
  <si>
    <t>791 1 08 04020 01 0000 110</t>
  </si>
  <si>
    <t>791 1 13 01995 10 0000 130</t>
  </si>
  <si>
    <t>863 1 11 05013 10 0000 120</t>
  </si>
  <si>
    <t>290.8</t>
  </si>
  <si>
    <t>Налог на имущество</t>
  </si>
  <si>
    <t>2020100310/791/0000/151</t>
  </si>
  <si>
    <t>Дотация на поддержку мер по обеспечению сбалансированности бюджетов</t>
  </si>
  <si>
    <t>воинский учет</t>
  </si>
  <si>
    <t>2020301510/791/0000/151</t>
  </si>
  <si>
    <t>Субвенции на осуществлении первичного влинского учета, где отсутствуют военные коммиссариаты</t>
  </si>
  <si>
    <t>2020905410/791/7301/151</t>
  </si>
  <si>
    <t>Прочие межбюджетные трансферты общего хароактера</t>
  </si>
  <si>
    <r>
      <t xml:space="preserve">                             </t>
    </r>
    <r>
      <rPr>
        <b/>
        <sz val="14"/>
        <rFont val="Arial Cyr"/>
        <family val="2"/>
      </rPr>
      <t>Прогнозные показатели бюджета на 2014 год</t>
    </r>
  </si>
  <si>
    <r>
      <t xml:space="preserve">                             </t>
    </r>
    <r>
      <rPr>
        <b/>
        <sz val="14"/>
        <rFont val="Arial Cyr"/>
        <family val="2"/>
      </rPr>
      <t>Прогнозные показатели бюджета на 2015 год</t>
    </r>
  </si>
  <si>
    <r>
      <t xml:space="preserve">                             </t>
    </r>
    <r>
      <rPr>
        <b/>
        <sz val="14"/>
        <rFont val="Arial Cyr"/>
        <family val="2"/>
      </rPr>
      <t>Прогнозные показатели бюджета на 2016 год</t>
    </r>
  </si>
  <si>
    <t>863 1 11 05075 10 0000 120</t>
  </si>
  <si>
    <t>Доходы от сдачи в аренду имущества казны</t>
  </si>
  <si>
    <t>Мендяновский</t>
  </si>
  <si>
    <t xml:space="preserve">Раздел 9999 </t>
  </si>
  <si>
    <t>условные расходы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</si>
</sst>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00000"/>
    <numFmt numFmtId="173" formatCode="_-* #&quot; &quot;##0&quot; &quot;_-;\-* #&quot; &quot;##0&quot; &quot;_-;_-* &quot;-&quot;&quot; &quot;_-;_-@_-"/>
    <numFmt numFmtId="174" formatCode="0_ ;\-0\ "/>
    <numFmt numFmtId="175" formatCode="_-* #&quot; &quot;##0.00000000000000000000&quot; &quot;_-;\-* #&quot; &quot;##0.00000000000000000000&quot; &quot;_-;_-* &quot;-&quot;????????????????????&quot; &quot;_-;_-@_-"/>
    <numFmt numFmtId="176" formatCode="[$-FC19]d\ mmmm\ yyyy\ &quot;г.&quot;"/>
    <numFmt numFmtId="177" formatCode="#,##0.0"/>
  </numFmts>
  <fonts count="5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22"/>
      <name val="Arial Cyr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i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60" zoomScalePageLayoutView="0" workbookViewId="0" topLeftCell="A1">
      <selection activeCell="C29" sqref="C29"/>
    </sheetView>
  </sheetViews>
  <sheetFormatPr defaultColWidth="9.00390625" defaultRowHeight="12.75"/>
  <cols>
    <col min="1" max="1" width="36.75390625" style="21" customWidth="1"/>
    <col min="2" max="2" width="30.875" style="0" customWidth="1"/>
    <col min="3" max="3" width="17.875" style="0" customWidth="1"/>
    <col min="4" max="4" width="16.375" style="0" customWidth="1"/>
    <col min="5" max="6" width="16.625" style="0" customWidth="1"/>
    <col min="7" max="7" width="15.875" style="0" customWidth="1"/>
  </cols>
  <sheetData>
    <row r="1" ht="12.75">
      <c r="B1" s="1"/>
    </row>
    <row r="2" spans="2:6" ht="20.25">
      <c r="B2" t="s">
        <v>64</v>
      </c>
      <c r="C2" s="7"/>
      <c r="F2" s="2"/>
    </row>
    <row r="3" spans="3:6" ht="20.25">
      <c r="C3" s="7"/>
      <c r="F3" s="2"/>
    </row>
    <row r="5" spans="2:6" ht="15.75">
      <c r="B5" t="s">
        <v>24</v>
      </c>
      <c r="C5" s="1"/>
      <c r="D5" s="3" t="s">
        <v>69</v>
      </c>
      <c r="F5" s="3"/>
    </row>
    <row r="9" spans="4:7" ht="18">
      <c r="D9" s="5" t="s">
        <v>6</v>
      </c>
      <c r="E9" s="9"/>
      <c r="F9" s="6"/>
      <c r="G9" s="1"/>
    </row>
    <row r="11" spans="2:10" ht="20.25">
      <c r="B11" s="4"/>
      <c r="C11" s="4"/>
      <c r="D11" s="4"/>
      <c r="E11" s="4"/>
      <c r="F11" s="4"/>
      <c r="G11" s="4" t="s">
        <v>47</v>
      </c>
      <c r="H11" s="4"/>
      <c r="I11" s="4"/>
      <c r="J11" s="4"/>
    </row>
    <row r="12" spans="1:10" ht="17.25" customHeight="1">
      <c r="A12" s="45" t="s">
        <v>8</v>
      </c>
      <c r="B12" s="50" t="s">
        <v>9</v>
      </c>
      <c r="C12" s="50" t="s">
        <v>0</v>
      </c>
      <c r="D12" s="51" t="s">
        <v>1</v>
      </c>
      <c r="E12" s="51"/>
      <c r="F12" s="51"/>
      <c r="G12" s="51"/>
      <c r="H12" s="4"/>
      <c r="I12" s="4"/>
      <c r="J12" s="4"/>
    </row>
    <row r="13" spans="1:10" ht="20.25">
      <c r="A13" s="46"/>
      <c r="B13" s="50"/>
      <c r="C13" s="50"/>
      <c r="D13" s="8" t="s">
        <v>2</v>
      </c>
      <c r="E13" s="8" t="s">
        <v>3</v>
      </c>
      <c r="F13" s="8" t="s">
        <v>4</v>
      </c>
      <c r="G13" s="8" t="s">
        <v>5</v>
      </c>
      <c r="H13" s="4"/>
      <c r="I13" s="4"/>
      <c r="J13" s="4"/>
    </row>
    <row r="14" spans="1:10" ht="33.75" customHeight="1">
      <c r="A14" s="35" t="s">
        <v>51</v>
      </c>
      <c r="B14" s="29" t="s">
        <v>15</v>
      </c>
      <c r="C14" s="31">
        <v>67000</v>
      </c>
      <c r="D14" s="31"/>
      <c r="E14" s="31"/>
      <c r="F14" s="31"/>
      <c r="G14" s="31"/>
      <c r="H14" s="4"/>
      <c r="I14" s="4"/>
      <c r="J14" s="4"/>
    </row>
    <row r="15" spans="1:10" ht="33" customHeight="1">
      <c r="A15" s="36" t="s">
        <v>35</v>
      </c>
      <c r="B15" s="30" t="s">
        <v>16</v>
      </c>
      <c r="C15" s="31">
        <v>4000</v>
      </c>
      <c r="D15" s="31"/>
      <c r="E15" s="31"/>
      <c r="F15" s="31"/>
      <c r="G15" s="31"/>
      <c r="H15" s="4"/>
      <c r="I15" s="4"/>
      <c r="J15" s="4"/>
    </row>
    <row r="16" spans="1:10" ht="30.75" customHeight="1">
      <c r="A16" s="36" t="s">
        <v>27</v>
      </c>
      <c r="B16" s="30" t="s">
        <v>17</v>
      </c>
      <c r="C16" s="31">
        <v>53000</v>
      </c>
      <c r="D16" s="31"/>
      <c r="E16" s="31"/>
      <c r="F16" s="31"/>
      <c r="G16" s="31"/>
      <c r="H16" s="4"/>
      <c r="I16" s="4"/>
      <c r="J16" s="4"/>
    </row>
    <row r="17" spans="1:10" ht="33" customHeight="1">
      <c r="A17" s="36" t="s">
        <v>28</v>
      </c>
      <c r="B17" s="30" t="s">
        <v>18</v>
      </c>
      <c r="C17" s="31">
        <v>160000</v>
      </c>
      <c r="D17" s="31"/>
      <c r="E17" s="31"/>
      <c r="F17" s="31"/>
      <c r="G17" s="31"/>
      <c r="H17" s="4"/>
      <c r="I17" s="4"/>
      <c r="J17" s="4"/>
    </row>
    <row r="18" spans="1:10" ht="32.25" customHeight="1">
      <c r="A18" s="36" t="s">
        <v>29</v>
      </c>
      <c r="B18" s="30" t="s">
        <v>18</v>
      </c>
      <c r="C18" s="31">
        <v>100000</v>
      </c>
      <c r="D18" s="31"/>
      <c r="E18" s="31"/>
      <c r="F18" s="31"/>
      <c r="G18" s="31"/>
      <c r="H18" s="4"/>
      <c r="I18" s="4"/>
      <c r="J18" s="4"/>
    </row>
    <row r="19" spans="1:10" ht="27.75" customHeight="1">
      <c r="A19" s="36" t="s">
        <v>52</v>
      </c>
      <c r="B19" s="30" t="s">
        <v>30</v>
      </c>
      <c r="C19" s="31">
        <v>9000</v>
      </c>
      <c r="D19" s="31"/>
      <c r="E19" s="31"/>
      <c r="F19" s="31"/>
      <c r="G19" s="31"/>
      <c r="H19" s="4"/>
      <c r="I19" s="4"/>
      <c r="J19" s="4"/>
    </row>
    <row r="20" spans="1:10" ht="57">
      <c r="A20" s="36" t="s">
        <v>54</v>
      </c>
      <c r="B20" s="30" t="s">
        <v>31</v>
      </c>
      <c r="C20" s="31">
        <v>2000</v>
      </c>
      <c r="D20" s="31"/>
      <c r="E20" s="31"/>
      <c r="F20" s="31"/>
      <c r="G20" s="31"/>
      <c r="H20" s="4"/>
      <c r="I20" s="4"/>
      <c r="J20" s="4"/>
    </row>
    <row r="21" spans="1:10" ht="28.5">
      <c r="A21" s="36" t="s">
        <v>67</v>
      </c>
      <c r="B21" s="30" t="s">
        <v>68</v>
      </c>
      <c r="C21" s="31">
        <v>20000</v>
      </c>
      <c r="D21" s="31"/>
      <c r="E21" s="31"/>
      <c r="F21" s="31"/>
      <c r="G21" s="31"/>
      <c r="H21" s="4"/>
      <c r="I21" s="4"/>
      <c r="J21" s="4"/>
    </row>
    <row r="22" spans="1:10" ht="28.5">
      <c r="A22" s="36" t="s">
        <v>53</v>
      </c>
      <c r="B22" s="30" t="s">
        <v>33</v>
      </c>
      <c r="C22" s="31">
        <v>1000</v>
      </c>
      <c r="D22" s="31"/>
      <c r="E22" s="31"/>
      <c r="F22" s="31"/>
      <c r="G22" s="31"/>
      <c r="H22" s="4"/>
      <c r="I22" s="4"/>
      <c r="J22" s="4"/>
    </row>
    <row r="23" spans="1:10" ht="35.25" customHeight="1">
      <c r="A23" s="36"/>
      <c r="B23" s="32" t="s">
        <v>19</v>
      </c>
      <c r="C23" s="31">
        <f>SUM(C14:C22)</f>
        <v>416000</v>
      </c>
      <c r="D23" s="31">
        <f>SUM(D14:D22)</f>
        <v>0</v>
      </c>
      <c r="E23" s="31">
        <f>SUM(E14:E22)</f>
        <v>0</v>
      </c>
      <c r="F23" s="31">
        <f>SUM(F14:F22)</f>
        <v>0</v>
      </c>
      <c r="G23" s="31">
        <f>SUM(G14:G22)</f>
        <v>0</v>
      </c>
      <c r="H23" s="4"/>
      <c r="I23" s="4"/>
      <c r="J23" s="4"/>
    </row>
    <row r="24" spans="1:10" ht="35.25" customHeight="1">
      <c r="A24" s="36"/>
      <c r="B24" s="30" t="s">
        <v>26</v>
      </c>
      <c r="C24" s="31">
        <f>C26+C27+C28+C29</f>
        <v>1163500</v>
      </c>
      <c r="D24" s="31"/>
      <c r="E24" s="31"/>
      <c r="F24" s="31"/>
      <c r="G24" s="31"/>
      <c r="H24" s="4"/>
      <c r="I24" s="4"/>
      <c r="J24" s="4"/>
    </row>
    <row r="25" spans="1:10" ht="35.25" customHeight="1">
      <c r="A25" s="36"/>
      <c r="B25" s="32" t="s">
        <v>25</v>
      </c>
      <c r="C25" s="31"/>
      <c r="D25" s="31"/>
      <c r="E25" s="31"/>
      <c r="F25" s="31"/>
      <c r="G25" s="31"/>
      <c r="H25" s="4"/>
      <c r="I25" s="4"/>
      <c r="J25" s="4"/>
    </row>
    <row r="26" spans="1:10" ht="44.25" customHeight="1">
      <c r="A26" s="36" t="s">
        <v>57</v>
      </c>
      <c r="B26" s="33" t="s">
        <v>58</v>
      </c>
      <c r="C26" s="31">
        <v>703100</v>
      </c>
      <c r="D26" s="31"/>
      <c r="E26" s="31"/>
      <c r="F26" s="31"/>
      <c r="G26" s="31"/>
      <c r="H26" s="4"/>
      <c r="I26" s="4"/>
      <c r="J26" s="4"/>
    </row>
    <row r="27" spans="1:10" ht="44.25" customHeight="1">
      <c r="A27" s="36" t="s">
        <v>32</v>
      </c>
      <c r="B27" s="33" t="s">
        <v>23</v>
      </c>
      <c r="C27" s="31"/>
      <c r="D27" s="31"/>
      <c r="E27" s="31"/>
      <c r="F27" s="31"/>
      <c r="G27" s="31"/>
      <c r="H27" s="4"/>
      <c r="I27" s="4"/>
      <c r="J27" s="4"/>
    </row>
    <row r="28" spans="1:10" ht="51">
      <c r="A28" s="36" t="s">
        <v>60</v>
      </c>
      <c r="B28" s="33" t="s">
        <v>61</v>
      </c>
      <c r="C28" s="31">
        <v>60400</v>
      </c>
      <c r="D28" s="31"/>
      <c r="E28" s="31"/>
      <c r="F28" s="31"/>
      <c r="G28" s="31"/>
      <c r="H28" s="4"/>
      <c r="I28" s="4"/>
      <c r="J28" s="4"/>
    </row>
    <row r="29" spans="1:10" ht="39" customHeight="1">
      <c r="A29" s="36" t="s">
        <v>62</v>
      </c>
      <c r="B29" s="33" t="s">
        <v>63</v>
      </c>
      <c r="C29" s="31">
        <v>400000</v>
      </c>
      <c r="D29" s="31"/>
      <c r="E29" s="31"/>
      <c r="F29" s="31"/>
      <c r="G29" s="31"/>
      <c r="H29" s="4"/>
      <c r="I29" s="4"/>
      <c r="J29" s="4"/>
    </row>
    <row r="30" spans="1:10" ht="43.5" customHeight="1">
      <c r="A30" s="34"/>
      <c r="B30" s="32" t="s">
        <v>34</v>
      </c>
      <c r="C30" s="31">
        <f>SUM(C23+C24)</f>
        <v>1579500</v>
      </c>
      <c r="D30" s="31">
        <f>SUM(D23+D24)</f>
        <v>0</v>
      </c>
      <c r="E30" s="31">
        <f>SUM(E23+E24)</f>
        <v>0</v>
      </c>
      <c r="F30" s="31">
        <f>SUM(F23+F24)</f>
        <v>0</v>
      </c>
      <c r="G30" s="31">
        <f>SUM(G23+G24)</f>
        <v>0</v>
      </c>
      <c r="H30" s="4"/>
      <c r="I30" s="4"/>
      <c r="J30" s="4"/>
    </row>
    <row r="31" spans="1:10" s="15" customFormat="1" ht="57" customHeight="1">
      <c r="A31" s="28" t="s">
        <v>21</v>
      </c>
      <c r="B31" s="47" t="s">
        <v>22</v>
      </c>
      <c r="C31" s="48"/>
      <c r="D31" s="48"/>
      <c r="E31" s="48"/>
      <c r="F31" s="49"/>
      <c r="G31" s="49"/>
      <c r="H31" s="24"/>
      <c r="I31" s="24"/>
      <c r="J31" s="24"/>
    </row>
    <row r="32" spans="1:10" s="15" customFormat="1" ht="20.25">
      <c r="A32" s="22"/>
      <c r="B32" s="23"/>
      <c r="C32" s="24"/>
      <c r="D32" s="24"/>
      <c r="E32" s="24"/>
      <c r="F32" s="24"/>
      <c r="G32" s="24"/>
      <c r="H32" s="24"/>
      <c r="I32" s="24"/>
      <c r="J32" s="24"/>
    </row>
    <row r="33" spans="2:10" ht="20.25">
      <c r="B33" s="4"/>
      <c r="C33" s="4"/>
      <c r="D33" s="4"/>
      <c r="E33" s="4"/>
      <c r="F33" s="4"/>
      <c r="G33" s="4"/>
      <c r="H33" s="4"/>
      <c r="I33" s="4"/>
      <c r="J33" s="4"/>
    </row>
    <row r="34" spans="2:10" ht="20.25">
      <c r="B34" s="4"/>
      <c r="C34" s="4"/>
      <c r="D34" s="4"/>
      <c r="E34" s="4"/>
      <c r="F34" s="4"/>
      <c r="G34" s="4"/>
      <c r="H34" s="4"/>
      <c r="I34" s="4"/>
      <c r="J34" s="4"/>
    </row>
    <row r="35" spans="2:10" ht="20.25">
      <c r="B35" s="4"/>
      <c r="C35" s="4"/>
      <c r="D35" s="4"/>
      <c r="E35" s="4"/>
      <c r="F35" s="4"/>
      <c r="G35" s="4"/>
      <c r="H35" s="4"/>
      <c r="I35" s="4"/>
      <c r="J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</sheetData>
  <sheetProtection/>
  <mergeCells count="5">
    <mergeCell ref="A12:A13"/>
    <mergeCell ref="B31:G31"/>
    <mergeCell ref="B12:B13"/>
    <mergeCell ref="D12:G12"/>
    <mergeCell ref="C12:C1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60" zoomScalePageLayoutView="0" workbookViewId="0" topLeftCell="A1">
      <selection activeCell="C29" sqref="C29"/>
    </sheetView>
  </sheetViews>
  <sheetFormatPr defaultColWidth="9.00390625" defaultRowHeight="12.75"/>
  <cols>
    <col min="1" max="1" width="36.75390625" style="21" customWidth="1"/>
    <col min="2" max="2" width="30.875" style="0" customWidth="1"/>
    <col min="3" max="3" width="17.875" style="0" customWidth="1"/>
    <col min="4" max="4" width="16.375" style="0" customWidth="1"/>
    <col min="5" max="6" width="16.625" style="0" customWidth="1"/>
    <col min="7" max="7" width="15.875" style="0" customWidth="1"/>
  </cols>
  <sheetData>
    <row r="1" ht="12.75">
      <c r="B1" s="1"/>
    </row>
    <row r="2" spans="2:6" ht="20.25">
      <c r="B2" t="s">
        <v>65</v>
      </c>
      <c r="C2" s="7"/>
      <c r="F2" s="2"/>
    </row>
    <row r="3" spans="3:6" ht="20.25">
      <c r="C3" s="7"/>
      <c r="F3" s="2"/>
    </row>
    <row r="5" spans="2:6" ht="15.75">
      <c r="B5" t="s">
        <v>24</v>
      </c>
      <c r="C5" s="1"/>
      <c r="D5" s="3" t="s">
        <v>69</v>
      </c>
      <c r="F5" s="3"/>
    </row>
    <row r="9" spans="4:7" ht="18">
      <c r="D9" s="5" t="s">
        <v>6</v>
      </c>
      <c r="E9" s="9"/>
      <c r="F9" s="6"/>
      <c r="G9" s="1"/>
    </row>
    <row r="11" spans="2:10" ht="20.25">
      <c r="B11" s="4"/>
      <c r="C11" s="4"/>
      <c r="D11" s="4"/>
      <c r="E11" s="4"/>
      <c r="F11" s="4"/>
      <c r="G11" s="4" t="s">
        <v>47</v>
      </c>
      <c r="H11" s="4"/>
      <c r="I11" s="4"/>
      <c r="J11" s="4"/>
    </row>
    <row r="12" spans="1:10" ht="17.25" customHeight="1">
      <c r="A12" s="45" t="s">
        <v>8</v>
      </c>
      <c r="B12" s="50" t="s">
        <v>9</v>
      </c>
      <c r="C12" s="50" t="s">
        <v>0</v>
      </c>
      <c r="D12" s="51" t="s">
        <v>1</v>
      </c>
      <c r="E12" s="51"/>
      <c r="F12" s="51"/>
      <c r="G12" s="51"/>
      <c r="H12" s="4"/>
      <c r="I12" s="4"/>
      <c r="J12" s="4"/>
    </row>
    <row r="13" spans="1:10" ht="20.25">
      <c r="A13" s="46"/>
      <c r="B13" s="50"/>
      <c r="C13" s="50"/>
      <c r="D13" s="8" t="s">
        <v>2</v>
      </c>
      <c r="E13" s="8" t="s">
        <v>3</v>
      </c>
      <c r="F13" s="8" t="s">
        <v>4</v>
      </c>
      <c r="G13" s="8" t="s">
        <v>5</v>
      </c>
      <c r="H13" s="4"/>
      <c r="I13" s="4"/>
      <c r="J13" s="4"/>
    </row>
    <row r="14" spans="1:10" ht="33.75" customHeight="1">
      <c r="A14" s="35" t="s">
        <v>51</v>
      </c>
      <c r="B14" s="29" t="s">
        <v>15</v>
      </c>
      <c r="C14" s="31">
        <v>73000</v>
      </c>
      <c r="D14" s="31"/>
      <c r="E14" s="31"/>
      <c r="F14" s="31"/>
      <c r="G14" s="31"/>
      <c r="H14" s="4"/>
      <c r="I14" s="4"/>
      <c r="J14" s="4"/>
    </row>
    <row r="15" spans="1:10" ht="33" customHeight="1">
      <c r="A15" s="36" t="s">
        <v>35</v>
      </c>
      <c r="B15" s="30" t="s">
        <v>16</v>
      </c>
      <c r="C15" s="31">
        <v>4000</v>
      </c>
      <c r="D15" s="31"/>
      <c r="E15" s="31"/>
      <c r="F15" s="31"/>
      <c r="G15" s="31"/>
      <c r="H15" s="4"/>
      <c r="I15" s="4"/>
      <c r="J15" s="4"/>
    </row>
    <row r="16" spans="1:10" ht="30.75" customHeight="1">
      <c r="A16" s="36" t="s">
        <v>27</v>
      </c>
      <c r="B16" s="30" t="s">
        <v>17</v>
      </c>
      <c r="C16" s="31">
        <v>54000</v>
      </c>
      <c r="D16" s="31"/>
      <c r="E16" s="31"/>
      <c r="F16" s="31"/>
      <c r="G16" s="31"/>
      <c r="H16" s="4"/>
      <c r="I16" s="4"/>
      <c r="J16" s="4"/>
    </row>
    <row r="17" spans="1:10" ht="33" customHeight="1">
      <c r="A17" s="36" t="s">
        <v>28</v>
      </c>
      <c r="B17" s="30" t="s">
        <v>18</v>
      </c>
      <c r="C17" s="31">
        <v>160000</v>
      </c>
      <c r="D17" s="31"/>
      <c r="E17" s="31"/>
      <c r="F17" s="31"/>
      <c r="G17" s="31"/>
      <c r="H17" s="4"/>
      <c r="I17" s="4"/>
      <c r="J17" s="4"/>
    </row>
    <row r="18" spans="1:10" ht="32.25" customHeight="1">
      <c r="A18" s="36" t="s">
        <v>29</v>
      </c>
      <c r="B18" s="30" t="s">
        <v>18</v>
      </c>
      <c r="C18" s="31">
        <v>116000</v>
      </c>
      <c r="D18" s="31"/>
      <c r="E18" s="31"/>
      <c r="F18" s="31"/>
      <c r="G18" s="31"/>
      <c r="H18" s="4"/>
      <c r="I18" s="4"/>
      <c r="J18" s="4"/>
    </row>
    <row r="19" spans="1:10" ht="27.75" customHeight="1">
      <c r="A19" s="36" t="s">
        <v>52</v>
      </c>
      <c r="B19" s="30" t="s">
        <v>30</v>
      </c>
      <c r="C19" s="31">
        <v>9000</v>
      </c>
      <c r="D19" s="31"/>
      <c r="E19" s="31"/>
      <c r="F19" s="31"/>
      <c r="G19" s="31"/>
      <c r="H19" s="4"/>
      <c r="I19" s="4"/>
      <c r="J19" s="4"/>
    </row>
    <row r="20" spans="1:10" ht="57">
      <c r="A20" s="36" t="s">
        <v>54</v>
      </c>
      <c r="B20" s="30" t="s">
        <v>31</v>
      </c>
      <c r="C20" s="31">
        <v>2000</v>
      </c>
      <c r="D20" s="31"/>
      <c r="E20" s="31"/>
      <c r="F20" s="31"/>
      <c r="G20" s="31"/>
      <c r="H20" s="4"/>
      <c r="I20" s="4"/>
      <c r="J20" s="4"/>
    </row>
    <row r="21" spans="1:10" ht="28.5">
      <c r="A21" s="36" t="s">
        <v>67</v>
      </c>
      <c r="B21" s="30" t="s">
        <v>68</v>
      </c>
      <c r="C21" s="31">
        <v>20000</v>
      </c>
      <c r="D21" s="31"/>
      <c r="E21" s="31"/>
      <c r="F21" s="31"/>
      <c r="G21" s="31"/>
      <c r="H21" s="4"/>
      <c r="I21" s="4"/>
      <c r="J21" s="4"/>
    </row>
    <row r="22" spans="1:10" ht="28.5">
      <c r="A22" s="36" t="s">
        <v>53</v>
      </c>
      <c r="B22" s="30" t="s">
        <v>33</v>
      </c>
      <c r="C22" s="31">
        <v>1000</v>
      </c>
      <c r="D22" s="31"/>
      <c r="E22" s="31"/>
      <c r="F22" s="31"/>
      <c r="G22" s="31"/>
      <c r="H22" s="4"/>
      <c r="I22" s="4"/>
      <c r="J22" s="4"/>
    </row>
    <row r="23" spans="1:10" ht="35.25" customHeight="1">
      <c r="A23" s="36"/>
      <c r="B23" s="32" t="s">
        <v>19</v>
      </c>
      <c r="C23" s="31">
        <f>SUM(C14:C22)</f>
        <v>439000</v>
      </c>
      <c r="D23" s="31">
        <f>SUM(D14:D22)</f>
        <v>0</v>
      </c>
      <c r="E23" s="31">
        <f>SUM(E14:E22)</f>
        <v>0</v>
      </c>
      <c r="F23" s="31">
        <f>SUM(F14:F22)</f>
        <v>0</v>
      </c>
      <c r="G23" s="31">
        <f>SUM(G14:G22)</f>
        <v>0</v>
      </c>
      <c r="H23" s="4"/>
      <c r="I23" s="4"/>
      <c r="J23" s="4"/>
    </row>
    <row r="24" spans="1:10" ht="35.25" customHeight="1">
      <c r="A24" s="36"/>
      <c r="B24" s="30" t="s">
        <v>26</v>
      </c>
      <c r="C24" s="31">
        <f>C26+C27+C28+C29</f>
        <v>1140700</v>
      </c>
      <c r="D24" s="31"/>
      <c r="E24" s="31"/>
      <c r="F24" s="31"/>
      <c r="G24" s="31"/>
      <c r="H24" s="4"/>
      <c r="I24" s="4"/>
      <c r="J24" s="4"/>
    </row>
    <row r="25" spans="1:10" ht="35.25" customHeight="1">
      <c r="A25" s="36"/>
      <c r="B25" s="32" t="s">
        <v>25</v>
      </c>
      <c r="C25" s="31"/>
      <c r="D25" s="31"/>
      <c r="E25" s="31"/>
      <c r="F25" s="31"/>
      <c r="G25" s="31"/>
      <c r="H25" s="4"/>
      <c r="I25" s="4"/>
      <c r="J25" s="4"/>
    </row>
    <row r="26" spans="1:10" ht="44.25" customHeight="1">
      <c r="A26" s="36" t="s">
        <v>57</v>
      </c>
      <c r="B26" s="33" t="s">
        <v>58</v>
      </c>
      <c r="C26" s="31">
        <v>680100</v>
      </c>
      <c r="D26" s="31"/>
      <c r="E26" s="31"/>
      <c r="F26" s="31"/>
      <c r="G26" s="31"/>
      <c r="H26" s="4"/>
      <c r="I26" s="4"/>
      <c r="J26" s="4"/>
    </row>
    <row r="27" spans="1:10" ht="44.25" customHeight="1">
      <c r="A27" s="36" t="s">
        <v>32</v>
      </c>
      <c r="B27" s="33" t="s">
        <v>23</v>
      </c>
      <c r="C27" s="31"/>
      <c r="D27" s="31"/>
      <c r="E27" s="31"/>
      <c r="F27" s="31"/>
      <c r="G27" s="31"/>
      <c r="H27" s="4"/>
      <c r="I27" s="4"/>
      <c r="J27" s="4"/>
    </row>
    <row r="28" spans="1:10" ht="51">
      <c r="A28" s="36" t="s">
        <v>60</v>
      </c>
      <c r="B28" s="33" t="s">
        <v>61</v>
      </c>
      <c r="C28" s="31">
        <v>60600</v>
      </c>
      <c r="D28" s="31"/>
      <c r="E28" s="31"/>
      <c r="F28" s="31"/>
      <c r="G28" s="31"/>
      <c r="H28" s="4"/>
      <c r="I28" s="4"/>
      <c r="J28" s="4"/>
    </row>
    <row r="29" spans="1:10" ht="39" customHeight="1">
      <c r="A29" s="36" t="s">
        <v>62</v>
      </c>
      <c r="B29" s="33" t="s">
        <v>63</v>
      </c>
      <c r="C29" s="31">
        <v>400000</v>
      </c>
      <c r="D29" s="31"/>
      <c r="E29" s="31"/>
      <c r="F29" s="31"/>
      <c r="G29" s="31"/>
      <c r="H29" s="4"/>
      <c r="I29" s="4"/>
      <c r="J29" s="4"/>
    </row>
    <row r="30" spans="1:10" ht="43.5" customHeight="1">
      <c r="A30" s="34"/>
      <c r="B30" s="32" t="s">
        <v>34</v>
      </c>
      <c r="C30" s="31">
        <f>SUM(C23+C24)</f>
        <v>1579700</v>
      </c>
      <c r="D30" s="31">
        <f>SUM(D23+D24)</f>
        <v>0</v>
      </c>
      <c r="E30" s="31">
        <f>SUM(E23+E24)</f>
        <v>0</v>
      </c>
      <c r="F30" s="31">
        <f>SUM(F23+F24)</f>
        <v>0</v>
      </c>
      <c r="G30" s="31">
        <f>SUM(G23+G24)</f>
        <v>0</v>
      </c>
      <c r="H30" s="4"/>
      <c r="I30" s="4"/>
      <c r="J30" s="4"/>
    </row>
    <row r="31" spans="1:10" s="15" customFormat="1" ht="57" customHeight="1">
      <c r="A31" s="28" t="s">
        <v>21</v>
      </c>
      <c r="B31" s="47" t="s">
        <v>22</v>
      </c>
      <c r="C31" s="48"/>
      <c r="D31" s="48"/>
      <c r="E31" s="48"/>
      <c r="F31" s="49"/>
      <c r="G31" s="49"/>
      <c r="H31" s="24"/>
      <c r="I31" s="24"/>
      <c r="J31" s="24"/>
    </row>
    <row r="32" spans="1:10" s="15" customFormat="1" ht="20.25">
      <c r="A32" s="22"/>
      <c r="B32" s="23"/>
      <c r="C32" s="24"/>
      <c r="D32" s="24"/>
      <c r="E32" s="24"/>
      <c r="F32" s="24"/>
      <c r="G32" s="24"/>
      <c r="H32" s="24"/>
      <c r="I32" s="24"/>
      <c r="J32" s="24"/>
    </row>
    <row r="33" spans="2:10" ht="20.25">
      <c r="B33" s="4"/>
      <c r="C33" s="4"/>
      <c r="D33" s="4"/>
      <c r="E33" s="4"/>
      <c r="F33" s="4"/>
      <c r="G33" s="4"/>
      <c r="H33" s="4"/>
      <c r="I33" s="4"/>
      <c r="J33" s="4"/>
    </row>
    <row r="34" spans="2:10" ht="20.25">
      <c r="B34" s="4"/>
      <c r="C34" s="4"/>
      <c r="D34" s="4"/>
      <c r="E34" s="4"/>
      <c r="F34" s="4"/>
      <c r="G34" s="4"/>
      <c r="H34" s="4"/>
      <c r="I34" s="4"/>
      <c r="J34" s="4"/>
    </row>
    <row r="35" spans="2:10" ht="20.25">
      <c r="B35" s="4"/>
      <c r="C35" s="4"/>
      <c r="D35" s="4"/>
      <c r="E35" s="4"/>
      <c r="F35" s="4"/>
      <c r="G35" s="4"/>
      <c r="H35" s="4"/>
      <c r="I35" s="4"/>
      <c r="J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</sheetData>
  <sheetProtection/>
  <mergeCells count="5">
    <mergeCell ref="A12:A13"/>
    <mergeCell ref="B31:G31"/>
    <mergeCell ref="B12:B13"/>
    <mergeCell ref="D12:G12"/>
    <mergeCell ref="C12:C1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60" zoomScalePageLayoutView="0" workbookViewId="0" topLeftCell="A1">
      <selection activeCell="D29" sqref="D29"/>
    </sheetView>
  </sheetViews>
  <sheetFormatPr defaultColWidth="9.00390625" defaultRowHeight="12.75"/>
  <cols>
    <col min="1" max="1" width="36.75390625" style="21" customWidth="1"/>
    <col min="2" max="2" width="30.875" style="0" customWidth="1"/>
    <col min="3" max="3" width="17.875" style="0" customWidth="1"/>
    <col min="4" max="4" width="16.375" style="0" customWidth="1"/>
    <col min="5" max="6" width="16.625" style="0" customWidth="1"/>
    <col min="7" max="7" width="15.875" style="0" customWidth="1"/>
  </cols>
  <sheetData>
    <row r="1" ht="12.75">
      <c r="B1" s="1"/>
    </row>
    <row r="2" spans="2:6" ht="20.25">
      <c r="B2" t="s">
        <v>66</v>
      </c>
      <c r="C2" s="7"/>
      <c r="F2" s="2"/>
    </row>
    <row r="3" spans="3:6" ht="20.25">
      <c r="C3" s="7"/>
      <c r="F3" s="2"/>
    </row>
    <row r="5" spans="2:6" ht="15.75">
      <c r="B5" t="s">
        <v>24</v>
      </c>
      <c r="C5" s="1"/>
      <c r="D5" s="3" t="s">
        <v>69</v>
      </c>
      <c r="F5" s="3"/>
    </row>
    <row r="9" spans="4:7" ht="18">
      <c r="D9" s="5" t="s">
        <v>6</v>
      </c>
      <c r="E9" s="9"/>
      <c r="F9" s="6"/>
      <c r="G9" s="1"/>
    </row>
    <row r="11" spans="2:10" ht="20.25">
      <c r="B11" s="4"/>
      <c r="C11" s="4"/>
      <c r="D11" s="4"/>
      <c r="E11" s="4"/>
      <c r="F11" s="4"/>
      <c r="G11" s="4" t="s">
        <v>47</v>
      </c>
      <c r="H11" s="4"/>
      <c r="I11" s="4"/>
      <c r="J11" s="4"/>
    </row>
    <row r="12" spans="1:10" ht="17.25" customHeight="1">
      <c r="A12" s="45" t="s">
        <v>8</v>
      </c>
      <c r="B12" s="50" t="s">
        <v>9</v>
      </c>
      <c r="C12" s="50" t="s">
        <v>0</v>
      </c>
      <c r="D12" s="51" t="s">
        <v>1</v>
      </c>
      <c r="E12" s="51"/>
      <c r="F12" s="51"/>
      <c r="G12" s="51"/>
      <c r="H12" s="4"/>
      <c r="I12" s="4"/>
      <c r="J12" s="4"/>
    </row>
    <row r="13" spans="1:10" ht="20.25">
      <c r="A13" s="46"/>
      <c r="B13" s="50"/>
      <c r="C13" s="50"/>
      <c r="D13" s="8" t="s">
        <v>2</v>
      </c>
      <c r="E13" s="8" t="s">
        <v>3</v>
      </c>
      <c r="F13" s="8" t="s">
        <v>4</v>
      </c>
      <c r="G13" s="8" t="s">
        <v>5</v>
      </c>
      <c r="H13" s="4"/>
      <c r="I13" s="4"/>
      <c r="J13" s="4"/>
    </row>
    <row r="14" spans="1:10" ht="33.75" customHeight="1">
      <c r="A14" s="35" t="s">
        <v>51</v>
      </c>
      <c r="B14" s="29" t="s">
        <v>15</v>
      </c>
      <c r="C14" s="31">
        <v>79000</v>
      </c>
      <c r="D14" s="31"/>
      <c r="E14" s="31"/>
      <c r="F14" s="31"/>
      <c r="G14" s="31"/>
      <c r="H14" s="4"/>
      <c r="I14" s="4"/>
      <c r="J14" s="4"/>
    </row>
    <row r="15" spans="1:10" ht="33" customHeight="1">
      <c r="A15" s="36" t="s">
        <v>35</v>
      </c>
      <c r="B15" s="30" t="s">
        <v>16</v>
      </c>
      <c r="C15" s="31">
        <v>4000</v>
      </c>
      <c r="D15" s="31"/>
      <c r="E15" s="31"/>
      <c r="F15" s="31"/>
      <c r="G15" s="31"/>
      <c r="H15" s="4"/>
      <c r="I15" s="4"/>
      <c r="J15" s="4"/>
    </row>
    <row r="16" spans="1:10" ht="30.75" customHeight="1">
      <c r="A16" s="36" t="s">
        <v>27</v>
      </c>
      <c r="B16" s="30" t="s">
        <v>17</v>
      </c>
      <c r="C16" s="31">
        <v>55000</v>
      </c>
      <c r="D16" s="31"/>
      <c r="E16" s="31"/>
      <c r="F16" s="31"/>
      <c r="G16" s="31"/>
      <c r="H16" s="4"/>
      <c r="I16" s="4"/>
      <c r="J16" s="4"/>
    </row>
    <row r="17" spans="1:10" ht="33" customHeight="1">
      <c r="A17" s="36" t="s">
        <v>28</v>
      </c>
      <c r="B17" s="30" t="s">
        <v>18</v>
      </c>
      <c r="C17" s="31">
        <v>160000</v>
      </c>
      <c r="D17" s="31"/>
      <c r="E17" s="31"/>
      <c r="F17" s="31"/>
      <c r="G17" s="31"/>
      <c r="H17" s="4"/>
      <c r="I17" s="4"/>
      <c r="J17" s="4"/>
    </row>
    <row r="18" spans="1:10" ht="32.25" customHeight="1">
      <c r="A18" s="36" t="s">
        <v>29</v>
      </c>
      <c r="B18" s="30" t="s">
        <v>18</v>
      </c>
      <c r="C18" s="31">
        <v>116000</v>
      </c>
      <c r="D18" s="31"/>
      <c r="E18" s="31"/>
      <c r="F18" s="31"/>
      <c r="G18" s="31"/>
      <c r="H18" s="4"/>
      <c r="I18" s="4"/>
      <c r="J18" s="4"/>
    </row>
    <row r="19" spans="1:10" ht="27.75" customHeight="1">
      <c r="A19" s="36" t="s">
        <v>52</v>
      </c>
      <c r="B19" s="30" t="s">
        <v>30</v>
      </c>
      <c r="C19" s="31">
        <v>9000</v>
      </c>
      <c r="D19" s="31"/>
      <c r="E19" s="31"/>
      <c r="F19" s="31"/>
      <c r="G19" s="31"/>
      <c r="H19" s="4"/>
      <c r="I19" s="4"/>
      <c r="J19" s="4"/>
    </row>
    <row r="20" spans="1:10" ht="57">
      <c r="A20" s="36" t="s">
        <v>54</v>
      </c>
      <c r="B20" s="30" t="s">
        <v>31</v>
      </c>
      <c r="C20" s="31">
        <v>2000</v>
      </c>
      <c r="D20" s="31"/>
      <c r="E20" s="31"/>
      <c r="F20" s="31"/>
      <c r="G20" s="31"/>
      <c r="H20" s="4"/>
      <c r="I20" s="4"/>
      <c r="J20" s="4"/>
    </row>
    <row r="21" spans="1:10" ht="28.5">
      <c r="A21" s="36" t="s">
        <v>67</v>
      </c>
      <c r="B21" s="30" t="s">
        <v>68</v>
      </c>
      <c r="C21" s="31">
        <v>20000</v>
      </c>
      <c r="D21" s="31"/>
      <c r="E21" s="31"/>
      <c r="F21" s="31"/>
      <c r="G21" s="31"/>
      <c r="H21" s="4"/>
      <c r="I21" s="4"/>
      <c r="J21" s="4"/>
    </row>
    <row r="22" spans="1:10" ht="28.5">
      <c r="A22" s="36" t="s">
        <v>53</v>
      </c>
      <c r="B22" s="30" t="s">
        <v>33</v>
      </c>
      <c r="C22" s="31">
        <v>1000</v>
      </c>
      <c r="D22" s="31"/>
      <c r="E22" s="31"/>
      <c r="F22" s="31"/>
      <c r="G22" s="31"/>
      <c r="H22" s="4"/>
      <c r="I22" s="4"/>
      <c r="J22" s="4"/>
    </row>
    <row r="23" spans="1:10" ht="35.25" customHeight="1">
      <c r="A23" s="36"/>
      <c r="B23" s="32" t="s">
        <v>19</v>
      </c>
      <c r="C23" s="31">
        <f>SUM(C14:C22)</f>
        <v>446000</v>
      </c>
      <c r="D23" s="31">
        <f>SUM(D14:D22)</f>
        <v>0</v>
      </c>
      <c r="E23" s="31">
        <f>SUM(E14:E22)</f>
        <v>0</v>
      </c>
      <c r="F23" s="31">
        <f>SUM(F14:F22)</f>
        <v>0</v>
      </c>
      <c r="G23" s="31">
        <f>SUM(G14:G22)</f>
        <v>0</v>
      </c>
      <c r="H23" s="4"/>
      <c r="I23" s="4"/>
      <c r="J23" s="4"/>
    </row>
    <row r="24" spans="1:10" ht="35.25" customHeight="1">
      <c r="A24" s="36"/>
      <c r="B24" s="30" t="s">
        <v>26</v>
      </c>
      <c r="C24" s="31">
        <f>C26+C27+C28+C29</f>
        <v>1133700</v>
      </c>
      <c r="D24" s="31"/>
      <c r="E24" s="31"/>
      <c r="F24" s="31"/>
      <c r="G24" s="31"/>
      <c r="H24" s="4"/>
      <c r="I24" s="4"/>
      <c r="J24" s="4"/>
    </row>
    <row r="25" spans="1:10" ht="35.25" customHeight="1">
      <c r="A25" s="36"/>
      <c r="B25" s="32" t="s">
        <v>25</v>
      </c>
      <c r="C25" s="31"/>
      <c r="D25" s="31"/>
      <c r="E25" s="31"/>
      <c r="F25" s="31"/>
      <c r="G25" s="31"/>
      <c r="H25" s="4"/>
      <c r="I25" s="4"/>
      <c r="J25" s="4"/>
    </row>
    <row r="26" spans="1:10" ht="44.25" customHeight="1">
      <c r="A26" s="36" t="s">
        <v>57</v>
      </c>
      <c r="B26" s="33" t="s">
        <v>58</v>
      </c>
      <c r="C26" s="31">
        <v>673100</v>
      </c>
      <c r="D26" s="31"/>
      <c r="E26" s="31"/>
      <c r="F26" s="31"/>
      <c r="G26" s="31"/>
      <c r="H26" s="4"/>
      <c r="I26" s="4"/>
      <c r="J26" s="4"/>
    </row>
    <row r="27" spans="1:10" ht="44.25" customHeight="1">
      <c r="A27" s="36" t="s">
        <v>32</v>
      </c>
      <c r="B27" s="33" t="s">
        <v>23</v>
      </c>
      <c r="C27" s="31"/>
      <c r="D27" s="31"/>
      <c r="E27" s="31"/>
      <c r="F27" s="31"/>
      <c r="G27" s="31"/>
      <c r="H27" s="4"/>
      <c r="I27" s="4"/>
      <c r="J27" s="4"/>
    </row>
    <row r="28" spans="1:10" ht="51">
      <c r="A28" s="36" t="s">
        <v>60</v>
      </c>
      <c r="B28" s="33" t="s">
        <v>61</v>
      </c>
      <c r="C28" s="31">
        <v>60600</v>
      </c>
      <c r="D28" s="31"/>
      <c r="E28" s="31"/>
      <c r="F28" s="31"/>
      <c r="G28" s="31"/>
      <c r="H28" s="4"/>
      <c r="I28" s="4"/>
      <c r="J28" s="4"/>
    </row>
    <row r="29" spans="1:10" ht="39" customHeight="1">
      <c r="A29" s="36" t="s">
        <v>62</v>
      </c>
      <c r="B29" s="33" t="s">
        <v>63</v>
      </c>
      <c r="C29" s="31">
        <v>400000</v>
      </c>
      <c r="D29" s="31"/>
      <c r="E29" s="31"/>
      <c r="F29" s="31"/>
      <c r="G29" s="31"/>
      <c r="H29" s="4"/>
      <c r="I29" s="4"/>
      <c r="J29" s="4"/>
    </row>
    <row r="30" spans="1:10" ht="43.5" customHeight="1">
      <c r="A30" s="34"/>
      <c r="B30" s="32" t="s">
        <v>34</v>
      </c>
      <c r="C30" s="31">
        <f>SUM(C23+C24)</f>
        <v>1579700</v>
      </c>
      <c r="D30" s="31">
        <f>SUM(D23+D24)</f>
        <v>0</v>
      </c>
      <c r="E30" s="31">
        <f>SUM(E23+E24)</f>
        <v>0</v>
      </c>
      <c r="F30" s="31">
        <f>SUM(F23+F24)</f>
        <v>0</v>
      </c>
      <c r="G30" s="31">
        <f>SUM(G23+G24)</f>
        <v>0</v>
      </c>
      <c r="H30" s="4"/>
      <c r="I30" s="4"/>
      <c r="J30" s="4"/>
    </row>
    <row r="31" spans="1:10" s="15" customFormat="1" ht="57" customHeight="1">
      <c r="A31" s="28" t="s">
        <v>21</v>
      </c>
      <c r="B31" s="47" t="s">
        <v>22</v>
      </c>
      <c r="C31" s="48"/>
      <c r="D31" s="48"/>
      <c r="E31" s="48"/>
      <c r="F31" s="49"/>
      <c r="G31" s="49"/>
      <c r="H31" s="24"/>
      <c r="I31" s="24"/>
      <c r="J31" s="24"/>
    </row>
    <row r="32" spans="1:10" s="15" customFormat="1" ht="20.25">
      <c r="A32" s="22"/>
      <c r="B32" s="23"/>
      <c r="C32" s="24"/>
      <c r="D32" s="24"/>
      <c r="E32" s="24"/>
      <c r="F32" s="24"/>
      <c r="G32" s="24"/>
      <c r="H32" s="24"/>
      <c r="I32" s="24"/>
      <c r="J32" s="24"/>
    </row>
    <row r="33" spans="2:10" ht="20.25">
      <c r="B33" s="4"/>
      <c r="C33" s="4"/>
      <c r="D33" s="4"/>
      <c r="E33" s="4"/>
      <c r="F33" s="4"/>
      <c r="G33" s="4"/>
      <c r="H33" s="4"/>
      <c r="I33" s="4"/>
      <c r="J33" s="4"/>
    </row>
    <row r="34" spans="2:10" ht="20.25">
      <c r="B34" s="4"/>
      <c r="C34" s="4"/>
      <c r="D34" s="4"/>
      <c r="E34" s="4"/>
      <c r="F34" s="4"/>
      <c r="G34" s="4"/>
      <c r="H34" s="4"/>
      <c r="I34" s="4"/>
      <c r="J34" s="4"/>
    </row>
    <row r="35" spans="2:10" ht="20.25">
      <c r="B35" s="4"/>
      <c r="C35" s="4"/>
      <c r="D35" s="4"/>
      <c r="E35" s="4"/>
      <c r="F35" s="4"/>
      <c r="G35" s="4"/>
      <c r="H35" s="4"/>
      <c r="I35" s="4"/>
      <c r="J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</sheetData>
  <sheetProtection/>
  <mergeCells count="5">
    <mergeCell ref="A12:A13"/>
    <mergeCell ref="B31:G31"/>
    <mergeCell ref="B12:B13"/>
    <mergeCell ref="D12:G12"/>
    <mergeCell ref="C12:C1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2"/>
  <sheetViews>
    <sheetView zoomScale="75" zoomScaleNormal="75" zoomScalePageLayoutView="0" workbookViewId="0" topLeftCell="A1">
      <selection activeCell="K26" sqref="K26"/>
    </sheetView>
  </sheetViews>
  <sheetFormatPr defaultColWidth="9.00390625" defaultRowHeight="12.75"/>
  <cols>
    <col min="1" max="1" width="16.375" style="0" customWidth="1"/>
    <col min="2" max="2" width="16.25390625" style="0" customWidth="1"/>
    <col min="3" max="4" width="13.375" style="0" customWidth="1"/>
    <col min="5" max="6" width="13.00390625" style="0" customWidth="1"/>
    <col min="7" max="7" width="14.125" style="0" customWidth="1"/>
    <col min="8" max="9" width="11.75390625" style="0" customWidth="1"/>
    <col min="10" max="10" width="14.75390625" style="0" customWidth="1"/>
    <col min="11" max="11" width="16.00390625" style="17" customWidth="1"/>
    <col min="12" max="15" width="15.375" style="17" customWidth="1"/>
    <col min="16" max="16" width="18.00390625" style="26" customWidth="1"/>
    <col min="19" max="19" width="11.75390625" style="0" customWidth="1"/>
    <col min="20" max="20" width="9.125" style="17" customWidth="1"/>
    <col min="21" max="21" width="15.00390625" style="15" customWidth="1"/>
    <col min="22" max="23" width="9.125" style="15" customWidth="1"/>
  </cols>
  <sheetData>
    <row r="1" spans="11:16" ht="12.75">
      <c r="K1" s="15"/>
      <c r="L1" s="15"/>
      <c r="M1" s="15"/>
      <c r="N1" s="15"/>
      <c r="O1" s="15"/>
      <c r="P1" s="15"/>
    </row>
    <row r="2" spans="8:16" ht="18">
      <c r="H2" s="5" t="s">
        <v>46</v>
      </c>
      <c r="K2" s="15"/>
      <c r="L2" s="15"/>
      <c r="M2" s="15"/>
      <c r="N2" s="15"/>
      <c r="O2" s="15"/>
      <c r="P2" s="15"/>
    </row>
    <row r="3" spans="11:16" ht="14.25" customHeight="1">
      <c r="K3" s="15"/>
      <c r="L3" s="15"/>
      <c r="M3" s="15"/>
      <c r="N3" s="15"/>
      <c r="O3" s="15"/>
      <c r="P3" s="39" t="s">
        <v>47</v>
      </c>
    </row>
    <row r="4" spans="1:23" ht="19.5" customHeight="1">
      <c r="A4" s="56" t="s">
        <v>7</v>
      </c>
      <c r="B4" s="52" t="s">
        <v>41</v>
      </c>
      <c r="C4" s="53"/>
      <c r="D4" s="53"/>
      <c r="E4" s="54"/>
      <c r="F4" s="41"/>
      <c r="G4" s="52" t="s">
        <v>42</v>
      </c>
      <c r="H4" s="53"/>
      <c r="I4" s="53"/>
      <c r="J4" s="53"/>
      <c r="K4" s="54"/>
      <c r="L4" s="52" t="s">
        <v>43</v>
      </c>
      <c r="M4" s="53"/>
      <c r="N4" s="53"/>
      <c r="O4" s="54"/>
      <c r="P4" s="64" t="s">
        <v>20</v>
      </c>
      <c r="Q4" s="59"/>
      <c r="R4" s="59"/>
      <c r="S4" s="61"/>
      <c r="T4" s="61"/>
      <c r="U4" s="63"/>
      <c r="V4" s="55"/>
      <c r="W4" s="58"/>
    </row>
    <row r="5" spans="1:23" ht="66" customHeight="1">
      <c r="A5" s="57"/>
      <c r="B5" s="19" t="s">
        <v>12</v>
      </c>
      <c r="C5" s="37" t="s">
        <v>38</v>
      </c>
      <c r="D5" s="37" t="s">
        <v>39</v>
      </c>
      <c r="E5" s="37" t="s">
        <v>40</v>
      </c>
      <c r="F5" s="37" t="s">
        <v>59</v>
      </c>
      <c r="G5" s="11" t="s">
        <v>12</v>
      </c>
      <c r="H5" s="37" t="s">
        <v>44</v>
      </c>
      <c r="I5" s="37" t="s">
        <v>45</v>
      </c>
      <c r="J5" s="37" t="s">
        <v>48</v>
      </c>
      <c r="K5" s="37" t="s">
        <v>49</v>
      </c>
      <c r="L5" s="11" t="s">
        <v>12</v>
      </c>
      <c r="M5" s="38" t="s">
        <v>37</v>
      </c>
      <c r="N5" s="38" t="s">
        <v>50</v>
      </c>
      <c r="O5" s="37" t="s">
        <v>36</v>
      </c>
      <c r="P5" s="65"/>
      <c r="Q5" s="66"/>
      <c r="R5" s="60"/>
      <c r="S5" s="62"/>
      <c r="T5" s="61"/>
      <c r="U5" s="63"/>
      <c r="V5" s="55"/>
      <c r="W5" s="58"/>
    </row>
    <row r="6" spans="1:23" ht="27">
      <c r="A6" s="12">
        <v>211</v>
      </c>
      <c r="B6" s="40">
        <f>SUM(C6+D6+E6)</f>
        <v>570300</v>
      </c>
      <c r="C6" s="40">
        <v>262400</v>
      </c>
      <c r="D6" s="40">
        <v>307900</v>
      </c>
      <c r="E6" s="40"/>
      <c r="F6" s="40">
        <v>42300</v>
      </c>
      <c r="G6" s="40">
        <f>SUM(H6+I6+K6+J6)</f>
        <v>0</v>
      </c>
      <c r="H6" s="40"/>
      <c r="I6" s="40"/>
      <c r="J6" s="40"/>
      <c r="K6" s="40"/>
      <c r="L6" s="40">
        <f>SUM(M6+O6)</f>
        <v>0</v>
      </c>
      <c r="M6" s="40"/>
      <c r="N6" s="40"/>
      <c r="O6" s="40"/>
      <c r="P6" s="40">
        <f>SUM(B6+F6+G6+L6)</f>
        <v>612600</v>
      </c>
      <c r="Q6" s="16"/>
      <c r="R6" s="16"/>
      <c r="S6" s="16"/>
      <c r="T6" s="16"/>
      <c r="U6" s="16"/>
      <c r="V6" s="16"/>
      <c r="W6" s="16"/>
    </row>
    <row r="7" spans="1:23" ht="27">
      <c r="A7" s="12">
        <v>212</v>
      </c>
      <c r="B7" s="40">
        <f aca="true" t="shared" si="0" ref="B7:B24">SUM(C7+D7+E7)</f>
        <v>0</v>
      </c>
      <c r="C7" s="40"/>
      <c r="D7" s="40"/>
      <c r="E7" s="40"/>
      <c r="F7" s="40"/>
      <c r="G7" s="40">
        <f aca="true" t="shared" si="1" ref="G7:G25">SUM(H7+I7+K7+J7)</f>
        <v>0</v>
      </c>
      <c r="H7" s="40"/>
      <c r="I7" s="40"/>
      <c r="J7" s="40"/>
      <c r="K7" s="40"/>
      <c r="L7" s="40">
        <f aca="true" t="shared" si="2" ref="L7:L25">SUM(M7+O7)</f>
        <v>0</v>
      </c>
      <c r="M7" s="40"/>
      <c r="N7" s="40"/>
      <c r="O7" s="40"/>
      <c r="P7" s="40">
        <f aca="true" t="shared" si="3" ref="P7:P24">SUM(B7+F7+G7+L7)</f>
        <v>0</v>
      </c>
      <c r="Q7" s="16"/>
      <c r="R7" s="16"/>
      <c r="S7" s="16"/>
      <c r="T7" s="16"/>
      <c r="U7" s="16"/>
      <c r="V7" s="16"/>
      <c r="W7" s="16"/>
    </row>
    <row r="8" spans="1:23" ht="27">
      <c r="A8" s="12">
        <v>213</v>
      </c>
      <c r="B8" s="40">
        <f t="shared" si="0"/>
        <v>172200</v>
      </c>
      <c r="C8" s="40">
        <v>79200</v>
      </c>
      <c r="D8" s="40">
        <v>93000</v>
      </c>
      <c r="E8" s="40"/>
      <c r="F8" s="40">
        <v>12800</v>
      </c>
      <c r="G8" s="40">
        <f t="shared" si="1"/>
        <v>0</v>
      </c>
      <c r="H8" s="40"/>
      <c r="I8" s="40"/>
      <c r="J8" s="40"/>
      <c r="K8" s="40"/>
      <c r="L8" s="40">
        <f t="shared" si="2"/>
        <v>0</v>
      </c>
      <c r="M8" s="40"/>
      <c r="N8" s="40"/>
      <c r="O8" s="40"/>
      <c r="P8" s="40">
        <f t="shared" si="3"/>
        <v>185000</v>
      </c>
      <c r="Q8" s="16"/>
      <c r="R8" s="16"/>
      <c r="S8" s="16"/>
      <c r="T8" s="16"/>
      <c r="U8" s="16"/>
      <c r="V8" s="16"/>
      <c r="W8" s="16"/>
    </row>
    <row r="9" spans="1:23" ht="30">
      <c r="A9" s="20" t="s">
        <v>14</v>
      </c>
      <c r="B9" s="40">
        <f t="shared" si="0"/>
        <v>242000</v>
      </c>
      <c r="C9" s="40"/>
      <c r="D9" s="40">
        <v>242000</v>
      </c>
      <c r="E9" s="40"/>
      <c r="F9" s="40"/>
      <c r="G9" s="40">
        <f t="shared" si="1"/>
        <v>0</v>
      </c>
      <c r="H9" s="40"/>
      <c r="I9" s="40"/>
      <c r="J9" s="40"/>
      <c r="K9" s="40"/>
      <c r="L9" s="40">
        <f t="shared" si="2"/>
        <v>0</v>
      </c>
      <c r="M9" s="40"/>
      <c r="N9" s="40"/>
      <c r="O9" s="40"/>
      <c r="P9" s="40">
        <f t="shared" si="3"/>
        <v>242000</v>
      </c>
      <c r="Q9" s="16"/>
      <c r="R9" s="16"/>
      <c r="S9" s="16"/>
      <c r="T9" s="16"/>
      <c r="U9" s="16"/>
      <c r="V9" s="16"/>
      <c r="W9" s="16"/>
    </row>
    <row r="10" spans="1:23" ht="27">
      <c r="A10" s="12">
        <v>221</v>
      </c>
      <c r="B10" s="40">
        <f t="shared" si="0"/>
        <v>0</v>
      </c>
      <c r="C10" s="40"/>
      <c r="D10" s="40"/>
      <c r="E10" s="40"/>
      <c r="F10" s="40"/>
      <c r="G10" s="40">
        <f t="shared" si="1"/>
        <v>0</v>
      </c>
      <c r="H10" s="40"/>
      <c r="I10" s="40"/>
      <c r="J10" s="40"/>
      <c r="K10" s="40"/>
      <c r="L10" s="40">
        <f t="shared" si="2"/>
        <v>0</v>
      </c>
      <c r="M10" s="40"/>
      <c r="N10" s="40"/>
      <c r="O10" s="40"/>
      <c r="P10" s="40">
        <f t="shared" si="3"/>
        <v>0</v>
      </c>
      <c r="Q10" s="16"/>
      <c r="R10" s="16"/>
      <c r="S10" s="16"/>
      <c r="T10" s="16"/>
      <c r="U10" s="16"/>
      <c r="V10" s="16"/>
      <c r="W10" s="16"/>
    </row>
    <row r="11" spans="1:23" ht="27">
      <c r="A11" s="13">
        <v>222</v>
      </c>
      <c r="B11" s="40">
        <f t="shared" si="0"/>
        <v>0</v>
      </c>
      <c r="C11" s="40"/>
      <c r="D11" s="40"/>
      <c r="E11" s="40"/>
      <c r="F11" s="40"/>
      <c r="G11" s="40">
        <f t="shared" si="1"/>
        <v>0</v>
      </c>
      <c r="H11" s="40"/>
      <c r="I11" s="40"/>
      <c r="J11" s="40"/>
      <c r="K11" s="40"/>
      <c r="L11" s="40">
        <f t="shared" si="2"/>
        <v>0</v>
      </c>
      <c r="M11" s="40"/>
      <c r="N11" s="40"/>
      <c r="O11" s="40"/>
      <c r="P11" s="40">
        <f t="shared" si="3"/>
        <v>0</v>
      </c>
      <c r="Q11" s="16"/>
      <c r="R11" s="16"/>
      <c r="S11" s="16"/>
      <c r="T11" s="16"/>
      <c r="U11" s="16"/>
      <c r="V11" s="16"/>
      <c r="W11" s="16"/>
    </row>
    <row r="12" spans="1:23" ht="27">
      <c r="A12" s="13">
        <v>223</v>
      </c>
      <c r="B12" s="40">
        <f t="shared" si="0"/>
        <v>23000</v>
      </c>
      <c r="C12" s="40"/>
      <c r="D12" s="40">
        <v>23000</v>
      </c>
      <c r="E12" s="40"/>
      <c r="F12" s="40"/>
      <c r="G12" s="40">
        <f t="shared" si="1"/>
        <v>0</v>
      </c>
      <c r="H12" s="40"/>
      <c r="I12" s="40"/>
      <c r="J12" s="40"/>
      <c r="K12" s="40"/>
      <c r="L12" s="40">
        <f t="shared" si="2"/>
        <v>0</v>
      </c>
      <c r="M12" s="40"/>
      <c r="N12" s="40"/>
      <c r="O12" s="40"/>
      <c r="P12" s="40">
        <f t="shared" si="3"/>
        <v>23000</v>
      </c>
      <c r="Q12" s="16"/>
      <c r="R12" s="16"/>
      <c r="S12" s="16"/>
      <c r="T12" s="16"/>
      <c r="U12" s="16"/>
      <c r="V12" s="16"/>
      <c r="W12" s="16"/>
    </row>
    <row r="13" spans="1:23" ht="27">
      <c r="A13" s="13">
        <v>224</v>
      </c>
      <c r="B13" s="40">
        <f t="shared" si="0"/>
        <v>0</v>
      </c>
      <c r="C13" s="40"/>
      <c r="D13" s="40"/>
      <c r="E13" s="40"/>
      <c r="F13" s="40"/>
      <c r="G13" s="40">
        <f t="shared" si="1"/>
        <v>0</v>
      </c>
      <c r="H13" s="40"/>
      <c r="I13" s="40"/>
      <c r="J13" s="40"/>
      <c r="K13" s="40"/>
      <c r="L13" s="40">
        <f t="shared" si="2"/>
        <v>0</v>
      </c>
      <c r="M13" s="40"/>
      <c r="N13" s="40"/>
      <c r="O13" s="40"/>
      <c r="P13" s="40">
        <f t="shared" si="3"/>
        <v>0</v>
      </c>
      <c r="Q13" s="16"/>
      <c r="R13" s="16"/>
      <c r="S13" s="16"/>
      <c r="T13" s="16"/>
      <c r="U13" s="16"/>
      <c r="V13" s="16"/>
      <c r="W13" s="16"/>
    </row>
    <row r="14" spans="1:23" ht="27">
      <c r="A14" s="13">
        <v>225</v>
      </c>
      <c r="B14" s="40">
        <f t="shared" si="0"/>
        <v>0</v>
      </c>
      <c r="C14" s="40"/>
      <c r="D14" s="40"/>
      <c r="E14" s="40"/>
      <c r="F14" s="40"/>
      <c r="G14" s="40">
        <f t="shared" si="1"/>
        <v>500000</v>
      </c>
      <c r="H14" s="40"/>
      <c r="I14" s="40"/>
      <c r="J14" s="40">
        <v>100000</v>
      </c>
      <c r="K14" s="40">
        <v>400000</v>
      </c>
      <c r="L14" s="40">
        <f t="shared" si="2"/>
        <v>0</v>
      </c>
      <c r="M14" s="40"/>
      <c r="N14" s="40"/>
      <c r="O14" s="40"/>
      <c r="P14" s="40">
        <f t="shared" si="3"/>
        <v>500000</v>
      </c>
      <c r="Q14" s="16"/>
      <c r="R14" s="16"/>
      <c r="S14" s="16"/>
      <c r="T14" s="16"/>
      <c r="U14" s="16"/>
      <c r="V14" s="16"/>
      <c r="W14" s="16"/>
    </row>
    <row r="15" spans="1:23" ht="27">
      <c r="A15" s="13">
        <v>226</v>
      </c>
      <c r="B15" s="40">
        <f t="shared" si="0"/>
        <v>0</v>
      </c>
      <c r="C15" s="40"/>
      <c r="D15" s="40"/>
      <c r="E15" s="40"/>
      <c r="F15" s="40"/>
      <c r="G15" s="40">
        <f t="shared" si="1"/>
        <v>0</v>
      </c>
      <c r="H15" s="40"/>
      <c r="I15" s="40"/>
      <c r="J15" s="40"/>
      <c r="K15" s="40"/>
      <c r="L15" s="40">
        <f t="shared" si="2"/>
        <v>0</v>
      </c>
      <c r="M15" s="40"/>
      <c r="N15" s="40"/>
      <c r="O15" s="40"/>
      <c r="P15" s="40">
        <f t="shared" si="3"/>
        <v>0</v>
      </c>
      <c r="Q15" s="16"/>
      <c r="R15" s="16"/>
      <c r="S15" s="16"/>
      <c r="T15" s="16"/>
      <c r="U15" s="16"/>
      <c r="V15" s="16"/>
      <c r="W15" s="16"/>
    </row>
    <row r="16" spans="1:23" ht="27">
      <c r="A16" s="13">
        <v>262</v>
      </c>
      <c r="B16" s="40">
        <f t="shared" si="0"/>
        <v>0</v>
      </c>
      <c r="C16" s="40"/>
      <c r="D16" s="40"/>
      <c r="E16" s="40"/>
      <c r="F16" s="40"/>
      <c r="G16" s="40">
        <f t="shared" si="1"/>
        <v>0</v>
      </c>
      <c r="H16" s="40"/>
      <c r="I16" s="40"/>
      <c r="J16" s="40"/>
      <c r="K16" s="40"/>
      <c r="L16" s="40">
        <f t="shared" si="2"/>
        <v>0</v>
      </c>
      <c r="M16" s="40"/>
      <c r="N16" s="40"/>
      <c r="O16" s="40"/>
      <c r="P16" s="40">
        <f t="shared" si="3"/>
        <v>0</v>
      </c>
      <c r="Q16" s="16"/>
      <c r="R16" s="16"/>
      <c r="S16" s="16"/>
      <c r="T16" s="16"/>
      <c r="U16" s="16"/>
      <c r="V16" s="16"/>
      <c r="W16" s="16"/>
    </row>
    <row r="17" spans="1:23" ht="36">
      <c r="A17" s="14" t="s">
        <v>56</v>
      </c>
      <c r="B17" s="40">
        <f t="shared" si="0"/>
        <v>1600</v>
      </c>
      <c r="C17" s="40"/>
      <c r="D17" s="40">
        <v>1600</v>
      </c>
      <c r="E17" s="40"/>
      <c r="F17" s="40"/>
      <c r="G17" s="40">
        <f t="shared" si="1"/>
        <v>0</v>
      </c>
      <c r="H17" s="40"/>
      <c r="I17" s="40"/>
      <c r="J17" s="40"/>
      <c r="K17" s="40"/>
      <c r="L17" s="40">
        <f t="shared" si="2"/>
        <v>0</v>
      </c>
      <c r="M17" s="40"/>
      <c r="N17" s="40"/>
      <c r="O17" s="40"/>
      <c r="P17" s="40">
        <f t="shared" si="3"/>
        <v>1600</v>
      </c>
      <c r="Q17" s="16"/>
      <c r="R17" s="16"/>
      <c r="S17" s="16"/>
      <c r="T17" s="16"/>
      <c r="U17" s="16"/>
      <c r="V17" s="16"/>
      <c r="W17" s="16"/>
    </row>
    <row r="18" spans="1:23" ht="27">
      <c r="A18" s="27" t="s">
        <v>55</v>
      </c>
      <c r="B18" s="40">
        <f>SUM(C18+D18+E18)</f>
        <v>10000</v>
      </c>
      <c r="C18" s="40"/>
      <c r="D18" s="40"/>
      <c r="E18" s="40">
        <v>10000</v>
      </c>
      <c r="F18" s="40"/>
      <c r="G18" s="40">
        <f>SUM(H18+I18+K18+J18)</f>
        <v>0</v>
      </c>
      <c r="H18" s="40"/>
      <c r="I18" s="40"/>
      <c r="J18" s="40"/>
      <c r="K18" s="40"/>
      <c r="L18" s="40">
        <f>SUM(M18+O18)</f>
        <v>0</v>
      </c>
      <c r="M18" s="40"/>
      <c r="N18" s="40"/>
      <c r="O18" s="40"/>
      <c r="P18" s="40">
        <f t="shared" si="3"/>
        <v>10000</v>
      </c>
      <c r="Q18" s="16"/>
      <c r="R18" s="16"/>
      <c r="S18" s="16"/>
      <c r="T18" s="16"/>
      <c r="U18" s="16"/>
      <c r="V18" s="16"/>
      <c r="W18" s="16"/>
    </row>
    <row r="19" spans="1:23" ht="27">
      <c r="A19" s="12" t="s">
        <v>10</v>
      </c>
      <c r="B19" s="40">
        <f t="shared" si="0"/>
        <v>0</v>
      </c>
      <c r="C19" s="40"/>
      <c r="D19" s="40"/>
      <c r="E19" s="40"/>
      <c r="F19" s="40"/>
      <c r="G19" s="40">
        <f t="shared" si="1"/>
        <v>0</v>
      </c>
      <c r="H19" s="40"/>
      <c r="I19" s="40"/>
      <c r="J19" s="40"/>
      <c r="K19" s="40"/>
      <c r="L19" s="40">
        <f t="shared" si="2"/>
        <v>0</v>
      </c>
      <c r="M19" s="40"/>
      <c r="N19" s="40"/>
      <c r="O19" s="40"/>
      <c r="P19" s="40">
        <f t="shared" si="3"/>
        <v>0</v>
      </c>
      <c r="Q19" s="16"/>
      <c r="R19" s="16"/>
      <c r="S19" s="16"/>
      <c r="T19" s="16"/>
      <c r="U19" s="16"/>
      <c r="V19" s="16"/>
      <c r="W19" s="16"/>
    </row>
    <row r="20" spans="1:23" ht="27">
      <c r="A20" s="12" t="s">
        <v>11</v>
      </c>
      <c r="B20" s="40">
        <f t="shared" si="0"/>
        <v>0</v>
      </c>
      <c r="C20" s="40"/>
      <c r="D20" s="40"/>
      <c r="E20" s="40"/>
      <c r="F20" s="40">
        <v>5300</v>
      </c>
      <c r="G20" s="40">
        <f t="shared" si="1"/>
        <v>0</v>
      </c>
      <c r="H20" s="40"/>
      <c r="I20" s="40"/>
      <c r="J20" s="40"/>
      <c r="K20" s="40"/>
      <c r="L20" s="40">
        <f t="shared" si="2"/>
        <v>0</v>
      </c>
      <c r="M20" s="40"/>
      <c r="N20" s="40"/>
      <c r="O20" s="40"/>
      <c r="P20" s="40">
        <f t="shared" si="3"/>
        <v>5300</v>
      </c>
      <c r="Q20" s="16"/>
      <c r="R20" s="16"/>
      <c r="S20" s="16"/>
      <c r="T20" s="16"/>
      <c r="U20" s="16"/>
      <c r="V20" s="16"/>
      <c r="W20" s="16"/>
    </row>
    <row r="21" spans="1:23" ht="27">
      <c r="A21" s="27">
        <v>241</v>
      </c>
      <c r="B21" s="40">
        <f t="shared" si="0"/>
        <v>0</v>
      </c>
      <c r="C21" s="40"/>
      <c r="D21" s="40"/>
      <c r="E21" s="40"/>
      <c r="F21" s="40"/>
      <c r="G21" s="40">
        <f t="shared" si="1"/>
        <v>0</v>
      </c>
      <c r="H21" s="40"/>
      <c r="I21" s="40"/>
      <c r="J21" s="40"/>
      <c r="K21" s="40"/>
      <c r="L21" s="40">
        <f t="shared" si="2"/>
        <v>0</v>
      </c>
      <c r="M21" s="40"/>
      <c r="N21" s="40"/>
      <c r="O21" s="40"/>
      <c r="P21" s="40">
        <f t="shared" si="3"/>
        <v>0</v>
      </c>
      <c r="Q21" s="16"/>
      <c r="R21" s="16"/>
      <c r="S21" s="16"/>
      <c r="T21" s="16"/>
      <c r="U21" s="16"/>
      <c r="V21" s="16"/>
      <c r="W21" s="16"/>
    </row>
    <row r="22" spans="1:23" ht="27">
      <c r="A22" s="10"/>
      <c r="B22" s="40">
        <f t="shared" si="0"/>
        <v>0</v>
      </c>
      <c r="C22" s="40"/>
      <c r="D22" s="40"/>
      <c r="E22" s="40"/>
      <c r="F22" s="40"/>
      <c r="G22" s="40">
        <f t="shared" si="1"/>
        <v>0</v>
      </c>
      <c r="H22" s="40"/>
      <c r="I22" s="40"/>
      <c r="J22" s="40"/>
      <c r="K22" s="40"/>
      <c r="L22" s="40">
        <f t="shared" si="2"/>
        <v>0</v>
      </c>
      <c r="M22" s="40"/>
      <c r="N22" s="40"/>
      <c r="O22" s="40"/>
      <c r="P22" s="40">
        <f t="shared" si="3"/>
        <v>0</v>
      </c>
      <c r="Q22" s="16"/>
      <c r="R22" s="16"/>
      <c r="S22" s="16"/>
      <c r="T22" s="16"/>
      <c r="U22" s="16"/>
      <c r="V22" s="16"/>
      <c r="W22" s="16"/>
    </row>
    <row r="23" spans="1:23" ht="27">
      <c r="A23" s="10"/>
      <c r="B23" s="40">
        <f t="shared" si="0"/>
        <v>0</v>
      </c>
      <c r="C23" s="40"/>
      <c r="D23" s="40"/>
      <c r="E23" s="40"/>
      <c r="F23" s="40"/>
      <c r="G23" s="40">
        <f t="shared" si="1"/>
        <v>0</v>
      </c>
      <c r="H23" s="40"/>
      <c r="I23" s="40"/>
      <c r="J23" s="40"/>
      <c r="K23" s="40"/>
      <c r="L23" s="40">
        <f t="shared" si="2"/>
        <v>0</v>
      </c>
      <c r="M23" s="40"/>
      <c r="N23" s="40"/>
      <c r="O23" s="40"/>
      <c r="P23" s="40">
        <f t="shared" si="3"/>
        <v>0</v>
      </c>
      <c r="Q23" s="16"/>
      <c r="R23" s="16"/>
      <c r="S23" s="16"/>
      <c r="T23" s="16"/>
      <c r="U23" s="16"/>
      <c r="V23" s="16"/>
      <c r="W23" s="16"/>
    </row>
    <row r="24" spans="1:23" ht="27">
      <c r="A24" s="10"/>
      <c r="B24" s="40">
        <f t="shared" si="0"/>
        <v>0</v>
      </c>
      <c r="C24" s="40"/>
      <c r="D24" s="40"/>
      <c r="E24" s="40"/>
      <c r="F24" s="40"/>
      <c r="G24" s="40">
        <f t="shared" si="1"/>
        <v>0</v>
      </c>
      <c r="H24" s="40"/>
      <c r="I24" s="40"/>
      <c r="J24" s="40"/>
      <c r="K24" s="40"/>
      <c r="L24" s="40">
        <f t="shared" si="2"/>
        <v>0</v>
      </c>
      <c r="M24" s="40"/>
      <c r="N24" s="40"/>
      <c r="O24" s="40"/>
      <c r="P24" s="40">
        <f t="shared" si="3"/>
        <v>0</v>
      </c>
      <c r="Q24" s="16"/>
      <c r="R24" s="16"/>
      <c r="S24" s="16"/>
      <c r="T24" s="16"/>
      <c r="U24" s="16"/>
      <c r="V24" s="16"/>
      <c r="W24" s="16"/>
    </row>
    <row r="25" spans="1:23" ht="33">
      <c r="A25" s="25" t="s">
        <v>13</v>
      </c>
      <c r="B25" s="40">
        <f>SUM(C25+D25+E25)</f>
        <v>1019100</v>
      </c>
      <c r="C25" s="40">
        <f>SUM(C6:C24)</f>
        <v>341600</v>
      </c>
      <c r="D25" s="40">
        <f>SUM(D6:D24)</f>
        <v>667500</v>
      </c>
      <c r="E25" s="40">
        <f>SUM(E6:E24)</f>
        <v>10000</v>
      </c>
      <c r="F25" s="40">
        <f>SUM(F6:F24)</f>
        <v>60400</v>
      </c>
      <c r="G25" s="40">
        <f t="shared" si="1"/>
        <v>500000</v>
      </c>
      <c r="H25" s="40">
        <f>SUM(H6:H24)</f>
        <v>0</v>
      </c>
      <c r="I25" s="40">
        <f>SUM(I6:I24)</f>
        <v>0</v>
      </c>
      <c r="J25" s="40">
        <f>SUM(J6:J24)</f>
        <v>100000</v>
      </c>
      <c r="K25" s="40">
        <f>SUM(K6:K24)</f>
        <v>400000</v>
      </c>
      <c r="L25" s="40">
        <f t="shared" si="2"/>
        <v>0</v>
      </c>
      <c r="M25" s="40">
        <f>SUM(M6:M24)</f>
        <v>0</v>
      </c>
      <c r="N25" s="40">
        <f>SUM(N6:N24)</f>
        <v>0</v>
      </c>
      <c r="O25" s="40">
        <f>SUM(O6:O24)</f>
        <v>0</v>
      </c>
      <c r="P25" s="40">
        <f>SUM(B25+F25+G25+L25)</f>
        <v>1579500</v>
      </c>
      <c r="Q25" s="16"/>
      <c r="R25" s="16"/>
      <c r="S25" s="16"/>
      <c r="T25" s="16"/>
      <c r="U25" s="16"/>
      <c r="V25" s="16"/>
      <c r="W25" s="16"/>
    </row>
    <row r="26" spans="1:20" ht="20.25">
      <c r="A26" s="4"/>
      <c r="B26" s="4"/>
      <c r="C26" s="4"/>
      <c r="D26" s="4"/>
      <c r="E26" s="4"/>
      <c r="F26" s="4"/>
      <c r="G26" s="4"/>
      <c r="H26" s="4"/>
      <c r="I26" s="4"/>
      <c r="J26" s="4"/>
      <c r="K26" s="24"/>
      <c r="L26" s="24"/>
      <c r="M26" s="24"/>
      <c r="N26" s="24"/>
      <c r="O26" s="24"/>
      <c r="P26" s="24"/>
      <c r="Q26" s="4"/>
      <c r="R26" s="4"/>
      <c r="S26" s="4"/>
      <c r="T26" s="18"/>
    </row>
    <row r="27" spans="1:20" ht="20.25">
      <c r="A27" s="4"/>
      <c r="B27" s="4"/>
      <c r="C27" s="4"/>
      <c r="D27" s="4"/>
      <c r="E27" s="4"/>
      <c r="F27" s="4"/>
      <c r="G27" s="4"/>
      <c r="H27" s="4"/>
      <c r="I27" s="4"/>
      <c r="J27" s="4"/>
      <c r="K27" s="24"/>
      <c r="L27" s="24"/>
      <c r="M27" s="24"/>
      <c r="N27" s="24"/>
      <c r="O27" s="24"/>
      <c r="P27" s="24"/>
      <c r="Q27" s="4"/>
      <c r="R27" s="4"/>
      <c r="S27" s="4"/>
      <c r="T27" s="18"/>
    </row>
    <row r="28" spans="1:20" ht="20.25">
      <c r="A28" s="4"/>
      <c r="B28" s="4"/>
      <c r="C28" s="4"/>
      <c r="D28" s="4"/>
      <c r="E28" s="4"/>
      <c r="F28" s="4"/>
      <c r="G28" s="4"/>
      <c r="H28" s="4"/>
      <c r="I28" s="4"/>
      <c r="J28" s="4"/>
      <c r="K28" s="24"/>
      <c r="L28" s="24"/>
      <c r="M28" s="24"/>
      <c r="N28" s="24"/>
      <c r="O28" s="24"/>
      <c r="P28" s="24"/>
      <c r="Q28" s="4"/>
      <c r="R28" s="4"/>
      <c r="S28" s="4"/>
      <c r="T28" s="18"/>
    </row>
    <row r="29" spans="1:20" ht="20.25">
      <c r="A29" s="4"/>
      <c r="B29" s="4"/>
      <c r="C29" s="4"/>
      <c r="D29" s="4"/>
      <c r="E29" s="4"/>
      <c r="F29" s="4"/>
      <c r="G29" s="4"/>
      <c r="H29" s="4"/>
      <c r="I29" s="4"/>
      <c r="J29" s="4"/>
      <c r="K29" s="24"/>
      <c r="L29" s="24"/>
      <c r="M29" s="24"/>
      <c r="N29" s="24"/>
      <c r="O29" s="24"/>
      <c r="P29" s="24"/>
      <c r="Q29" s="4"/>
      <c r="R29" s="4"/>
      <c r="S29" s="4"/>
      <c r="T29" s="18"/>
    </row>
    <row r="30" spans="1:20" ht="20.25">
      <c r="A30" s="4"/>
      <c r="B30" s="4"/>
      <c r="C30" s="4"/>
      <c r="D30" s="4"/>
      <c r="E30" s="4"/>
      <c r="F30" s="4"/>
      <c r="G30" s="4"/>
      <c r="H30" s="4"/>
      <c r="I30" s="4"/>
      <c r="J30" s="4"/>
      <c r="K30" s="24"/>
      <c r="L30" s="24"/>
      <c r="M30" s="24"/>
      <c r="N30" s="24"/>
      <c r="O30" s="24"/>
      <c r="P30" s="24"/>
      <c r="Q30" s="4"/>
      <c r="R30" s="4"/>
      <c r="S30" s="4"/>
      <c r="T30" s="18"/>
    </row>
    <row r="31" spans="1:20" ht="20.25">
      <c r="A31" s="4"/>
      <c r="B31" s="4"/>
      <c r="C31" s="4"/>
      <c r="D31" s="4"/>
      <c r="E31" s="4"/>
      <c r="F31" s="4"/>
      <c r="G31" s="4"/>
      <c r="H31" s="4"/>
      <c r="I31" s="4"/>
      <c r="J31" s="4"/>
      <c r="K31" s="24"/>
      <c r="L31" s="24"/>
      <c r="M31" s="24"/>
      <c r="N31" s="24"/>
      <c r="O31" s="24"/>
      <c r="P31" s="24"/>
      <c r="Q31" s="4"/>
      <c r="R31" s="4"/>
      <c r="S31" s="4"/>
      <c r="T31" s="18"/>
    </row>
    <row r="32" spans="1:20" ht="20.25">
      <c r="A32" s="4"/>
      <c r="B32" s="4"/>
      <c r="C32" s="4"/>
      <c r="D32" s="4"/>
      <c r="E32" s="4"/>
      <c r="F32" s="4"/>
      <c r="G32" s="4"/>
      <c r="H32" s="4"/>
      <c r="I32" s="4"/>
      <c r="J32" s="4"/>
      <c r="K32" s="24"/>
      <c r="L32" s="24"/>
      <c r="M32" s="24"/>
      <c r="N32" s="24"/>
      <c r="O32" s="24"/>
      <c r="P32" s="24"/>
      <c r="Q32" s="4"/>
      <c r="R32" s="4"/>
      <c r="S32" s="4"/>
      <c r="T32" s="18"/>
    </row>
    <row r="33" spans="1:20" ht="20.25">
      <c r="A33" s="4"/>
      <c r="B33" s="4"/>
      <c r="C33" s="4"/>
      <c r="D33" s="4"/>
      <c r="E33" s="4"/>
      <c r="F33" s="4"/>
      <c r="G33" s="4"/>
      <c r="H33" s="4"/>
      <c r="I33" s="4"/>
      <c r="J33" s="4"/>
      <c r="K33" s="24"/>
      <c r="L33" s="24"/>
      <c r="M33" s="24"/>
      <c r="N33" s="24"/>
      <c r="O33" s="24"/>
      <c r="P33" s="24"/>
      <c r="Q33" s="4"/>
      <c r="R33" s="4"/>
      <c r="S33" s="4"/>
      <c r="T33" s="18"/>
    </row>
    <row r="34" spans="1:20" ht="20.25">
      <c r="A34" s="4"/>
      <c r="B34" s="4"/>
      <c r="C34" s="4"/>
      <c r="D34" s="4"/>
      <c r="E34" s="4"/>
      <c r="F34" s="4"/>
      <c r="G34" s="4"/>
      <c r="H34" s="4"/>
      <c r="I34" s="4"/>
      <c r="J34" s="4"/>
      <c r="K34" s="24"/>
      <c r="L34" s="24"/>
      <c r="M34" s="24"/>
      <c r="N34" s="24"/>
      <c r="O34" s="24"/>
      <c r="P34" s="24"/>
      <c r="Q34" s="4"/>
      <c r="R34" s="4"/>
      <c r="S34" s="4"/>
      <c r="T34" s="18"/>
    </row>
    <row r="35" spans="1:20" ht="20.25">
      <c r="A35" s="4"/>
      <c r="B35" s="4"/>
      <c r="C35" s="4"/>
      <c r="D35" s="4"/>
      <c r="E35" s="4"/>
      <c r="F35" s="4"/>
      <c r="G35" s="4"/>
      <c r="H35" s="4"/>
      <c r="I35" s="4"/>
      <c r="J35" s="4"/>
      <c r="K35" s="24"/>
      <c r="L35" s="24"/>
      <c r="M35" s="24"/>
      <c r="N35" s="24"/>
      <c r="O35" s="24"/>
      <c r="P35" s="24"/>
      <c r="Q35" s="4"/>
      <c r="R35" s="4"/>
      <c r="S35" s="4"/>
      <c r="T35" s="18"/>
    </row>
    <row r="36" spans="1:20" ht="20.25">
      <c r="A36" s="4"/>
      <c r="B36" s="4"/>
      <c r="C36" s="4"/>
      <c r="D36" s="4"/>
      <c r="E36" s="4"/>
      <c r="F36" s="4"/>
      <c r="G36" s="4"/>
      <c r="H36" s="4"/>
      <c r="I36" s="4"/>
      <c r="J36" s="4"/>
      <c r="K36" s="24"/>
      <c r="L36" s="24"/>
      <c r="M36" s="24"/>
      <c r="N36" s="24"/>
      <c r="O36" s="24"/>
      <c r="P36" s="24"/>
      <c r="Q36" s="4"/>
      <c r="R36" s="4"/>
      <c r="S36" s="4"/>
      <c r="T36" s="18"/>
    </row>
    <row r="37" spans="1:20" ht="20.25">
      <c r="A37" s="4"/>
      <c r="B37" s="4"/>
      <c r="C37" s="4"/>
      <c r="D37" s="4"/>
      <c r="E37" s="4"/>
      <c r="F37" s="4"/>
      <c r="G37" s="4"/>
      <c r="H37" s="4"/>
      <c r="I37" s="4"/>
      <c r="J37" s="4"/>
      <c r="K37" s="24"/>
      <c r="L37" s="24"/>
      <c r="M37" s="24"/>
      <c r="N37" s="24"/>
      <c r="O37" s="24"/>
      <c r="P37" s="24"/>
      <c r="Q37" s="4"/>
      <c r="R37" s="4"/>
      <c r="S37" s="4"/>
      <c r="T37" s="18"/>
    </row>
    <row r="38" spans="1:20" ht="20.25">
      <c r="A38" s="4"/>
      <c r="B38" s="4"/>
      <c r="C38" s="4"/>
      <c r="D38" s="4"/>
      <c r="E38" s="4"/>
      <c r="F38" s="4"/>
      <c r="G38" s="4"/>
      <c r="H38" s="4"/>
      <c r="I38" s="4"/>
      <c r="J38" s="4"/>
      <c r="K38" s="24"/>
      <c r="L38" s="24"/>
      <c r="M38" s="24"/>
      <c r="N38" s="24"/>
      <c r="O38" s="24"/>
      <c r="P38" s="24"/>
      <c r="Q38" s="4"/>
      <c r="R38" s="4"/>
      <c r="S38" s="4"/>
      <c r="T38" s="18"/>
    </row>
    <row r="39" spans="11:16" ht="12.75">
      <c r="K39" s="15"/>
      <c r="L39" s="15"/>
      <c r="M39" s="15"/>
      <c r="N39" s="15"/>
      <c r="O39" s="15"/>
      <c r="P39" s="15"/>
    </row>
    <row r="40" spans="11:16" ht="12.75">
      <c r="K40" s="15"/>
      <c r="L40" s="15"/>
      <c r="M40" s="15"/>
      <c r="N40" s="15"/>
      <c r="O40" s="15"/>
      <c r="P40" s="15"/>
    </row>
    <row r="41" spans="11:16" ht="12.75">
      <c r="K41" s="15"/>
      <c r="L41" s="15"/>
      <c r="M41" s="15"/>
      <c r="N41" s="15"/>
      <c r="O41" s="15"/>
      <c r="P41" s="15"/>
    </row>
    <row r="42" spans="11:16" ht="12.75">
      <c r="K42" s="15"/>
      <c r="L42" s="15"/>
      <c r="M42" s="15"/>
      <c r="N42" s="15"/>
      <c r="O42" s="15"/>
      <c r="P42" s="15"/>
    </row>
    <row r="43" spans="11:16" ht="12.75">
      <c r="K43" s="15"/>
      <c r="L43" s="15"/>
      <c r="M43" s="15"/>
      <c r="N43" s="15"/>
      <c r="O43" s="15"/>
      <c r="P43" s="15"/>
    </row>
    <row r="44" spans="11:16" ht="12.75">
      <c r="K44" s="15"/>
      <c r="L44" s="15"/>
      <c r="M44" s="15"/>
      <c r="N44" s="15"/>
      <c r="O44" s="15"/>
      <c r="P44" s="15"/>
    </row>
    <row r="45" spans="11:16" ht="12.75">
      <c r="K45" s="15"/>
      <c r="L45" s="15"/>
      <c r="M45" s="15"/>
      <c r="N45" s="15"/>
      <c r="O45" s="15"/>
      <c r="P45" s="15"/>
    </row>
    <row r="46" spans="11:16" ht="12.75">
      <c r="K46" s="15"/>
      <c r="L46" s="15"/>
      <c r="M46" s="15"/>
      <c r="N46" s="15"/>
      <c r="O46" s="15"/>
      <c r="P46" s="15"/>
    </row>
    <row r="47" spans="11:16" ht="12.75">
      <c r="K47" s="15"/>
      <c r="L47" s="15"/>
      <c r="M47" s="15"/>
      <c r="N47" s="15"/>
      <c r="O47" s="15"/>
      <c r="P47" s="15"/>
    </row>
    <row r="48" spans="11:16" ht="12.75">
      <c r="K48" s="15"/>
      <c r="L48" s="15"/>
      <c r="M48" s="15"/>
      <c r="N48" s="15"/>
      <c r="O48" s="15"/>
      <c r="P48" s="15"/>
    </row>
    <row r="49" spans="11:16" ht="12.75">
      <c r="K49" s="15"/>
      <c r="L49" s="15"/>
      <c r="M49" s="15"/>
      <c r="N49" s="15"/>
      <c r="O49" s="15"/>
      <c r="P49" s="15"/>
    </row>
    <row r="50" spans="11:16" ht="12.75">
      <c r="K50" s="15"/>
      <c r="L50" s="15"/>
      <c r="M50" s="15"/>
      <c r="N50" s="15"/>
      <c r="O50" s="15"/>
      <c r="P50" s="15"/>
    </row>
    <row r="51" spans="11:16" ht="12.75">
      <c r="K51" s="15"/>
      <c r="L51" s="15"/>
      <c r="M51" s="15"/>
      <c r="N51" s="15"/>
      <c r="O51" s="15"/>
      <c r="P51" s="15"/>
    </row>
    <row r="52" spans="11:16" ht="12.75">
      <c r="K52" s="15"/>
      <c r="L52" s="15"/>
      <c r="M52" s="15"/>
      <c r="N52" s="15"/>
      <c r="O52" s="15"/>
      <c r="P52" s="15"/>
    </row>
  </sheetData>
  <sheetProtection/>
  <mergeCells count="12">
    <mergeCell ref="P4:P5"/>
    <mergeCell ref="Q4:Q5"/>
    <mergeCell ref="B4:E4"/>
    <mergeCell ref="V4:V5"/>
    <mergeCell ref="G4:K4"/>
    <mergeCell ref="L4:O4"/>
    <mergeCell ref="A4:A5"/>
    <mergeCell ref="W4:W5"/>
    <mergeCell ref="R4:R5"/>
    <mergeCell ref="S4:S5"/>
    <mergeCell ref="T4:T5"/>
    <mergeCell ref="U4:U5"/>
  </mergeCells>
  <printOptions horizontalCentered="1" verticalCentered="1"/>
  <pageMargins left="0.1968503937007874" right="0.1968503937007874" top="0.984251968503937" bottom="0.5905511811023623" header="0.5118110236220472" footer="0.5118110236220472"/>
  <pageSetup fitToHeight="2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zoomScalePageLayoutView="0" workbookViewId="0" topLeftCell="E1">
      <selection activeCell="P32" sqref="P32"/>
    </sheetView>
  </sheetViews>
  <sheetFormatPr defaultColWidth="9.00390625" defaultRowHeight="12.75"/>
  <cols>
    <col min="1" max="1" width="18.00390625" style="0" customWidth="1"/>
    <col min="2" max="2" width="16.25390625" style="0" customWidth="1"/>
    <col min="3" max="4" width="13.375" style="0" customWidth="1"/>
    <col min="5" max="6" width="13.00390625" style="0" customWidth="1"/>
    <col min="7" max="7" width="14.375" style="0" customWidth="1"/>
    <col min="8" max="10" width="11.75390625" style="0" customWidth="1"/>
    <col min="11" max="11" width="14.75390625" style="17" customWidth="1"/>
    <col min="12" max="15" width="15.375" style="17" customWidth="1"/>
    <col min="16" max="16" width="17.75390625" style="17" customWidth="1"/>
    <col min="17" max="17" width="18.00390625" style="26" customWidth="1"/>
    <col min="20" max="20" width="11.75390625" style="0" customWidth="1"/>
    <col min="21" max="21" width="9.125" style="17" customWidth="1"/>
    <col min="22" max="22" width="15.00390625" style="15" customWidth="1"/>
    <col min="23" max="24" width="9.125" style="15" customWidth="1"/>
  </cols>
  <sheetData>
    <row r="1" spans="11:17" ht="12.75">
      <c r="K1" s="15"/>
      <c r="L1" s="15"/>
      <c r="M1" s="15"/>
      <c r="N1" s="15"/>
      <c r="O1" s="15"/>
      <c r="P1" s="15"/>
      <c r="Q1" s="15"/>
    </row>
    <row r="2" spans="8:17" ht="18">
      <c r="H2" s="5" t="s">
        <v>46</v>
      </c>
      <c r="K2" s="15"/>
      <c r="L2" s="15"/>
      <c r="M2" s="15"/>
      <c r="N2" s="15"/>
      <c r="O2" s="15"/>
      <c r="P2" s="15"/>
      <c r="Q2" s="15"/>
    </row>
    <row r="3" spans="11:17" ht="14.25" customHeight="1">
      <c r="K3" s="15"/>
      <c r="L3" s="15"/>
      <c r="M3" s="15"/>
      <c r="N3" s="15"/>
      <c r="O3" s="15"/>
      <c r="P3" s="15"/>
      <c r="Q3" s="39" t="s">
        <v>47</v>
      </c>
    </row>
    <row r="4" spans="1:24" ht="19.5" customHeight="1">
      <c r="A4" s="56" t="s">
        <v>7</v>
      </c>
      <c r="B4" s="52" t="s">
        <v>41</v>
      </c>
      <c r="C4" s="53"/>
      <c r="D4" s="53"/>
      <c r="E4" s="54"/>
      <c r="F4" s="41"/>
      <c r="G4" s="52" t="s">
        <v>42</v>
      </c>
      <c r="H4" s="53"/>
      <c r="I4" s="53"/>
      <c r="J4" s="53"/>
      <c r="K4" s="54"/>
      <c r="L4" s="52" t="s">
        <v>43</v>
      </c>
      <c r="M4" s="53"/>
      <c r="N4" s="53"/>
      <c r="O4" s="54"/>
      <c r="P4" s="42" t="s">
        <v>70</v>
      </c>
      <c r="Q4" s="64" t="s">
        <v>20</v>
      </c>
      <c r="R4" s="59"/>
      <c r="S4" s="59"/>
      <c r="T4" s="61"/>
      <c r="U4" s="61"/>
      <c r="V4" s="63"/>
      <c r="W4" s="55"/>
      <c r="X4" s="58"/>
    </row>
    <row r="5" spans="1:24" ht="66" customHeight="1">
      <c r="A5" s="57"/>
      <c r="B5" s="19" t="s">
        <v>12</v>
      </c>
      <c r="C5" s="37" t="s">
        <v>38</v>
      </c>
      <c r="D5" s="37" t="s">
        <v>39</v>
      </c>
      <c r="E5" s="37" t="s">
        <v>40</v>
      </c>
      <c r="F5" s="37" t="s">
        <v>59</v>
      </c>
      <c r="G5" s="11" t="s">
        <v>12</v>
      </c>
      <c r="H5" s="37" t="s">
        <v>44</v>
      </c>
      <c r="I5" s="37" t="s">
        <v>45</v>
      </c>
      <c r="J5" s="37" t="s">
        <v>48</v>
      </c>
      <c r="K5" s="37" t="s">
        <v>49</v>
      </c>
      <c r="L5" s="11" t="s">
        <v>12</v>
      </c>
      <c r="M5" s="38" t="s">
        <v>37</v>
      </c>
      <c r="N5" s="38" t="s">
        <v>50</v>
      </c>
      <c r="O5" s="37" t="s">
        <v>36</v>
      </c>
      <c r="P5" s="43" t="s">
        <v>71</v>
      </c>
      <c r="Q5" s="65"/>
      <c r="R5" s="66"/>
      <c r="S5" s="60"/>
      <c r="T5" s="62"/>
      <c r="U5" s="61"/>
      <c r="V5" s="63"/>
      <c r="W5" s="55"/>
      <c r="X5" s="58"/>
    </row>
    <row r="6" spans="1:24" ht="27">
      <c r="A6" s="12">
        <v>211</v>
      </c>
      <c r="B6" s="40">
        <f>SUM(C6+D6+E6)</f>
        <v>570300</v>
      </c>
      <c r="C6" s="40">
        <v>262400</v>
      </c>
      <c r="D6" s="40">
        <v>307900</v>
      </c>
      <c r="E6" s="40"/>
      <c r="F6" s="40">
        <v>42300</v>
      </c>
      <c r="G6" s="40">
        <f>SUM(H6+I6+K6+J6)</f>
        <v>0</v>
      </c>
      <c r="H6" s="40"/>
      <c r="I6" s="40"/>
      <c r="J6" s="40"/>
      <c r="K6" s="40"/>
      <c r="L6" s="40">
        <f>SUM(M6+O6)</f>
        <v>0</v>
      </c>
      <c r="M6" s="40"/>
      <c r="N6" s="40"/>
      <c r="O6" s="40"/>
      <c r="P6" s="40"/>
      <c r="Q6" s="40">
        <f>SUM(B6+F6+G6+L6+P6)</f>
        <v>612600</v>
      </c>
      <c r="R6" s="16"/>
      <c r="S6" s="16"/>
      <c r="T6" s="16"/>
      <c r="U6" s="16"/>
      <c r="V6" s="16"/>
      <c r="W6" s="16"/>
      <c r="X6" s="16"/>
    </row>
    <row r="7" spans="1:24" ht="27">
      <c r="A7" s="12">
        <v>212</v>
      </c>
      <c r="B7" s="40">
        <f aca="true" t="shared" si="0" ref="B7:B23">SUM(C7+D7+E7)</f>
        <v>0</v>
      </c>
      <c r="C7" s="40"/>
      <c r="D7" s="40"/>
      <c r="E7" s="40"/>
      <c r="F7" s="40"/>
      <c r="G7" s="40">
        <f aca="true" t="shared" si="1" ref="G7:G24">SUM(H7+I7+K7+J7)</f>
        <v>0</v>
      </c>
      <c r="H7" s="40"/>
      <c r="I7" s="40"/>
      <c r="J7" s="40"/>
      <c r="K7" s="40"/>
      <c r="L7" s="40">
        <f aca="true" t="shared" si="2" ref="L7:L24">SUM(M7+O7)</f>
        <v>0</v>
      </c>
      <c r="M7" s="40"/>
      <c r="N7" s="40"/>
      <c r="O7" s="40"/>
      <c r="P7" s="40"/>
      <c r="Q7" s="40">
        <f aca="true" t="shared" si="3" ref="Q7:Q24">SUM(B7+F7+G7+L7+P7)</f>
        <v>0</v>
      </c>
      <c r="R7" s="16"/>
      <c r="S7" s="16"/>
      <c r="T7" s="16"/>
      <c r="U7" s="16"/>
      <c r="V7" s="16"/>
      <c r="W7" s="16"/>
      <c r="X7" s="16"/>
    </row>
    <row r="8" spans="1:24" ht="27">
      <c r="A8" s="12">
        <v>213</v>
      </c>
      <c r="B8" s="40">
        <f t="shared" si="0"/>
        <v>172200</v>
      </c>
      <c r="C8" s="40">
        <v>79200</v>
      </c>
      <c r="D8" s="40">
        <v>93000</v>
      </c>
      <c r="E8" s="40"/>
      <c r="F8" s="40">
        <v>12800</v>
      </c>
      <c r="G8" s="40">
        <f t="shared" si="1"/>
        <v>0</v>
      </c>
      <c r="H8" s="40"/>
      <c r="I8" s="40"/>
      <c r="J8" s="40"/>
      <c r="K8" s="40"/>
      <c r="L8" s="40">
        <f t="shared" si="2"/>
        <v>0</v>
      </c>
      <c r="M8" s="40"/>
      <c r="N8" s="40"/>
      <c r="O8" s="40"/>
      <c r="P8" s="40"/>
      <c r="Q8" s="40">
        <f t="shared" si="3"/>
        <v>185000</v>
      </c>
      <c r="R8" s="16"/>
      <c r="S8" s="16"/>
      <c r="T8" s="16"/>
      <c r="U8" s="16"/>
      <c r="V8" s="16"/>
      <c r="W8" s="16"/>
      <c r="X8" s="16"/>
    </row>
    <row r="9" spans="1:24" ht="30">
      <c r="A9" s="20" t="s">
        <v>14</v>
      </c>
      <c r="B9" s="40">
        <f t="shared" si="0"/>
        <v>242000</v>
      </c>
      <c r="C9" s="40"/>
      <c r="D9" s="40">
        <v>242000</v>
      </c>
      <c r="E9" s="40"/>
      <c r="F9" s="40"/>
      <c r="G9" s="40">
        <f t="shared" si="1"/>
        <v>0</v>
      </c>
      <c r="H9" s="40"/>
      <c r="I9" s="40"/>
      <c r="J9" s="40"/>
      <c r="K9" s="40"/>
      <c r="L9" s="40">
        <f t="shared" si="2"/>
        <v>0</v>
      </c>
      <c r="M9" s="40"/>
      <c r="N9" s="40"/>
      <c r="O9" s="40"/>
      <c r="P9" s="40"/>
      <c r="Q9" s="40">
        <f t="shared" si="3"/>
        <v>242000</v>
      </c>
      <c r="R9" s="16"/>
      <c r="S9" s="16"/>
      <c r="T9" s="16"/>
      <c r="U9" s="16"/>
      <c r="V9" s="16"/>
      <c r="W9" s="16"/>
      <c r="X9" s="16"/>
    </row>
    <row r="10" spans="1:24" ht="27">
      <c r="A10" s="12">
        <v>221</v>
      </c>
      <c r="B10" s="40">
        <f t="shared" si="0"/>
        <v>0</v>
      </c>
      <c r="C10" s="40"/>
      <c r="D10" s="40"/>
      <c r="E10" s="40"/>
      <c r="F10" s="40"/>
      <c r="G10" s="40">
        <f t="shared" si="1"/>
        <v>0</v>
      </c>
      <c r="H10" s="40"/>
      <c r="I10" s="40"/>
      <c r="J10" s="40"/>
      <c r="K10" s="40"/>
      <c r="L10" s="40">
        <f t="shared" si="2"/>
        <v>0</v>
      </c>
      <c r="M10" s="40"/>
      <c r="N10" s="40"/>
      <c r="O10" s="40"/>
      <c r="P10" s="40"/>
      <c r="Q10" s="40">
        <f t="shared" si="3"/>
        <v>0</v>
      </c>
      <c r="R10" s="16"/>
      <c r="S10" s="16"/>
      <c r="T10" s="16"/>
      <c r="U10" s="16"/>
      <c r="V10" s="16"/>
      <c r="W10" s="16"/>
      <c r="X10" s="16"/>
    </row>
    <row r="11" spans="1:24" ht="27">
      <c r="A11" s="13">
        <v>222</v>
      </c>
      <c r="B11" s="40">
        <f t="shared" si="0"/>
        <v>0</v>
      </c>
      <c r="C11" s="40"/>
      <c r="D11" s="40"/>
      <c r="E11" s="40"/>
      <c r="F11" s="40"/>
      <c r="G11" s="40">
        <f t="shared" si="1"/>
        <v>0</v>
      </c>
      <c r="H11" s="40"/>
      <c r="I11" s="40"/>
      <c r="J11" s="40"/>
      <c r="K11" s="40"/>
      <c r="L11" s="40">
        <f t="shared" si="2"/>
        <v>0</v>
      </c>
      <c r="M11" s="40"/>
      <c r="N11" s="40"/>
      <c r="O11" s="40"/>
      <c r="P11" s="40"/>
      <c r="Q11" s="40">
        <f t="shared" si="3"/>
        <v>0</v>
      </c>
      <c r="R11" s="16"/>
      <c r="S11" s="16"/>
      <c r="T11" s="16"/>
      <c r="U11" s="16"/>
      <c r="V11" s="16"/>
      <c r="W11" s="16"/>
      <c r="X11" s="16"/>
    </row>
    <row r="12" spans="1:24" ht="27">
      <c r="A12" s="13">
        <v>223</v>
      </c>
      <c r="B12" s="40">
        <f t="shared" si="0"/>
        <v>23000</v>
      </c>
      <c r="C12" s="40"/>
      <c r="D12" s="40">
        <v>23000</v>
      </c>
      <c r="E12" s="40"/>
      <c r="F12" s="40"/>
      <c r="G12" s="40">
        <f t="shared" si="1"/>
        <v>0</v>
      </c>
      <c r="H12" s="40"/>
      <c r="I12" s="40"/>
      <c r="J12" s="40"/>
      <c r="K12" s="40"/>
      <c r="L12" s="40">
        <f t="shared" si="2"/>
        <v>0</v>
      </c>
      <c r="M12" s="40"/>
      <c r="N12" s="40"/>
      <c r="O12" s="40"/>
      <c r="P12" s="40"/>
      <c r="Q12" s="40">
        <f t="shared" si="3"/>
        <v>23000</v>
      </c>
      <c r="R12" s="16"/>
      <c r="S12" s="16"/>
      <c r="T12" s="16"/>
      <c r="U12" s="16"/>
      <c r="V12" s="16"/>
      <c r="W12" s="16"/>
      <c r="X12" s="16"/>
    </row>
    <row r="13" spans="1:24" ht="27">
      <c r="A13" s="13">
        <v>224</v>
      </c>
      <c r="B13" s="40">
        <f t="shared" si="0"/>
        <v>0</v>
      </c>
      <c r="C13" s="40"/>
      <c r="D13" s="40"/>
      <c r="E13" s="40"/>
      <c r="F13" s="40"/>
      <c r="G13" s="40">
        <f t="shared" si="1"/>
        <v>0</v>
      </c>
      <c r="H13" s="40"/>
      <c r="I13" s="40"/>
      <c r="J13" s="40"/>
      <c r="K13" s="40"/>
      <c r="L13" s="40">
        <f t="shared" si="2"/>
        <v>0</v>
      </c>
      <c r="M13" s="40"/>
      <c r="N13" s="40"/>
      <c r="O13" s="40"/>
      <c r="P13" s="40"/>
      <c r="Q13" s="40">
        <f t="shared" si="3"/>
        <v>0</v>
      </c>
      <c r="R13" s="16"/>
      <c r="S13" s="16"/>
      <c r="T13" s="16"/>
      <c r="U13" s="16"/>
      <c r="V13" s="16"/>
      <c r="W13" s="16"/>
      <c r="X13" s="16"/>
    </row>
    <row r="14" spans="1:24" ht="27">
      <c r="A14" s="13">
        <v>225</v>
      </c>
      <c r="B14" s="40">
        <f t="shared" si="0"/>
        <v>0</v>
      </c>
      <c r="C14" s="40"/>
      <c r="D14" s="40"/>
      <c r="E14" s="40"/>
      <c r="F14" s="40"/>
      <c r="G14" s="40">
        <f t="shared" si="1"/>
        <v>472000</v>
      </c>
      <c r="H14" s="40"/>
      <c r="I14" s="40"/>
      <c r="J14" s="40">
        <v>72000</v>
      </c>
      <c r="K14" s="40">
        <v>400000</v>
      </c>
      <c r="L14" s="40">
        <f t="shared" si="2"/>
        <v>0</v>
      </c>
      <c r="M14" s="40"/>
      <c r="N14" s="40"/>
      <c r="O14" s="40"/>
      <c r="P14" s="40"/>
      <c r="Q14" s="40">
        <f t="shared" si="3"/>
        <v>472000</v>
      </c>
      <c r="R14" s="16"/>
      <c r="S14" s="16"/>
      <c r="T14" s="16"/>
      <c r="U14" s="16"/>
      <c r="V14" s="16"/>
      <c r="W14" s="16"/>
      <c r="X14" s="16"/>
    </row>
    <row r="15" spans="1:24" ht="27">
      <c r="A15" s="13">
        <v>226</v>
      </c>
      <c r="B15" s="40">
        <f t="shared" si="0"/>
        <v>0</v>
      </c>
      <c r="C15" s="40"/>
      <c r="D15" s="40"/>
      <c r="E15" s="40"/>
      <c r="F15" s="40"/>
      <c r="G15" s="40">
        <f t="shared" si="1"/>
        <v>0</v>
      </c>
      <c r="H15" s="40"/>
      <c r="I15" s="40"/>
      <c r="J15" s="40"/>
      <c r="K15" s="40"/>
      <c r="L15" s="40">
        <f t="shared" si="2"/>
        <v>0</v>
      </c>
      <c r="M15" s="40"/>
      <c r="N15" s="40"/>
      <c r="O15" s="40">
        <v>0</v>
      </c>
      <c r="P15" s="40"/>
      <c r="Q15" s="40">
        <f t="shared" si="3"/>
        <v>0</v>
      </c>
      <c r="R15" s="16"/>
      <c r="S15" s="16"/>
      <c r="T15" s="16"/>
      <c r="U15" s="16"/>
      <c r="V15" s="16"/>
      <c r="W15" s="16"/>
      <c r="X15" s="16"/>
    </row>
    <row r="16" spans="1:24" ht="27">
      <c r="A16" s="13">
        <v>262</v>
      </c>
      <c r="B16" s="40">
        <f t="shared" si="0"/>
        <v>0</v>
      </c>
      <c r="C16" s="40"/>
      <c r="D16" s="40"/>
      <c r="E16" s="40"/>
      <c r="F16" s="40"/>
      <c r="G16" s="40">
        <f t="shared" si="1"/>
        <v>0</v>
      </c>
      <c r="H16" s="40"/>
      <c r="I16" s="40"/>
      <c r="J16" s="40"/>
      <c r="K16" s="40"/>
      <c r="L16" s="40">
        <f t="shared" si="2"/>
        <v>0</v>
      </c>
      <c r="M16" s="40"/>
      <c r="N16" s="40"/>
      <c r="O16" s="40"/>
      <c r="P16" s="40"/>
      <c r="Q16" s="40">
        <f t="shared" si="3"/>
        <v>0</v>
      </c>
      <c r="R16" s="16"/>
      <c r="S16" s="16"/>
      <c r="T16" s="16"/>
      <c r="U16" s="16"/>
      <c r="V16" s="16"/>
      <c r="W16" s="16"/>
      <c r="X16" s="16"/>
    </row>
    <row r="17" spans="1:24" ht="36">
      <c r="A17" s="14" t="s">
        <v>56</v>
      </c>
      <c r="B17" s="40">
        <f t="shared" si="0"/>
        <v>1600</v>
      </c>
      <c r="C17" s="40"/>
      <c r="D17" s="40">
        <v>1600</v>
      </c>
      <c r="E17" s="40"/>
      <c r="F17" s="40"/>
      <c r="G17" s="40">
        <f t="shared" si="1"/>
        <v>0</v>
      </c>
      <c r="H17" s="40"/>
      <c r="I17" s="40"/>
      <c r="J17" s="40"/>
      <c r="K17" s="40"/>
      <c r="L17" s="40">
        <f t="shared" si="2"/>
        <v>0</v>
      </c>
      <c r="M17" s="40"/>
      <c r="N17" s="40"/>
      <c r="O17" s="40"/>
      <c r="P17" s="40"/>
      <c r="Q17" s="40">
        <f t="shared" si="3"/>
        <v>1600</v>
      </c>
      <c r="R17" s="16"/>
      <c r="S17" s="16"/>
      <c r="T17" s="16"/>
      <c r="U17" s="16"/>
      <c r="V17" s="16"/>
      <c r="W17" s="16"/>
      <c r="X17" s="16"/>
    </row>
    <row r="18" spans="1:24" ht="27">
      <c r="A18" s="27" t="s">
        <v>55</v>
      </c>
      <c r="B18" s="40">
        <f>SUM(C18+D18+E18)</f>
        <v>10000</v>
      </c>
      <c r="C18" s="40"/>
      <c r="D18" s="40"/>
      <c r="E18" s="40">
        <v>10000</v>
      </c>
      <c r="F18" s="40"/>
      <c r="G18" s="40">
        <f>SUM(H18+I18+K18+J18)</f>
        <v>0</v>
      </c>
      <c r="H18" s="40"/>
      <c r="I18" s="40"/>
      <c r="J18" s="40"/>
      <c r="K18" s="40"/>
      <c r="L18" s="40">
        <f>SUM(M18+O18)</f>
        <v>0</v>
      </c>
      <c r="M18" s="40"/>
      <c r="N18" s="40"/>
      <c r="O18" s="40"/>
      <c r="P18" s="40"/>
      <c r="Q18" s="40">
        <f t="shared" si="3"/>
        <v>10000</v>
      </c>
      <c r="R18" s="16"/>
      <c r="S18" s="16"/>
      <c r="T18" s="16"/>
      <c r="U18" s="16"/>
      <c r="V18" s="16"/>
      <c r="W18" s="16"/>
      <c r="X18" s="16"/>
    </row>
    <row r="19" spans="1:24" ht="27">
      <c r="A19" s="12" t="s">
        <v>10</v>
      </c>
      <c r="B19" s="40">
        <f t="shared" si="0"/>
        <v>0</v>
      </c>
      <c r="C19" s="40"/>
      <c r="D19" s="40"/>
      <c r="E19" s="40"/>
      <c r="F19" s="40"/>
      <c r="G19" s="40">
        <f t="shared" si="1"/>
        <v>0</v>
      </c>
      <c r="H19" s="40"/>
      <c r="I19" s="40"/>
      <c r="J19" s="40"/>
      <c r="K19" s="40"/>
      <c r="L19" s="40">
        <f t="shared" si="2"/>
        <v>0</v>
      </c>
      <c r="M19" s="40"/>
      <c r="N19" s="40"/>
      <c r="O19" s="40"/>
      <c r="P19" s="40"/>
      <c r="Q19" s="40">
        <f t="shared" si="3"/>
        <v>0</v>
      </c>
      <c r="R19" s="16"/>
      <c r="S19" s="16"/>
      <c r="T19" s="16"/>
      <c r="U19" s="16"/>
      <c r="V19" s="16"/>
      <c r="W19" s="16"/>
      <c r="X19" s="16"/>
    </row>
    <row r="20" spans="1:24" ht="27">
      <c r="A20" s="12" t="s">
        <v>11</v>
      </c>
      <c r="B20" s="40">
        <f t="shared" si="0"/>
        <v>0</v>
      </c>
      <c r="C20" s="40"/>
      <c r="D20" s="40"/>
      <c r="E20" s="40"/>
      <c r="F20" s="40">
        <v>5500</v>
      </c>
      <c r="G20" s="40">
        <f t="shared" si="1"/>
        <v>0</v>
      </c>
      <c r="H20" s="40"/>
      <c r="I20" s="40"/>
      <c r="J20" s="40"/>
      <c r="K20" s="40"/>
      <c r="L20" s="40">
        <f t="shared" si="2"/>
        <v>0</v>
      </c>
      <c r="M20" s="40"/>
      <c r="N20" s="40"/>
      <c r="O20" s="40"/>
      <c r="P20" s="40"/>
      <c r="Q20" s="40">
        <f t="shared" si="3"/>
        <v>5500</v>
      </c>
      <c r="R20" s="16"/>
      <c r="S20" s="16"/>
      <c r="T20" s="16"/>
      <c r="U20" s="16"/>
      <c r="V20" s="16"/>
      <c r="W20" s="16"/>
      <c r="X20" s="16"/>
    </row>
    <row r="21" spans="1:24" ht="27">
      <c r="A21" s="27">
        <v>241</v>
      </c>
      <c r="B21" s="40">
        <f t="shared" si="0"/>
        <v>0</v>
      </c>
      <c r="C21" s="40"/>
      <c r="D21" s="40"/>
      <c r="E21" s="40"/>
      <c r="F21" s="40"/>
      <c r="G21" s="40">
        <f t="shared" si="1"/>
        <v>0</v>
      </c>
      <c r="H21" s="40"/>
      <c r="I21" s="40"/>
      <c r="J21" s="40"/>
      <c r="K21" s="40"/>
      <c r="L21" s="40">
        <f t="shared" si="2"/>
        <v>0</v>
      </c>
      <c r="M21" s="40">
        <v>0</v>
      </c>
      <c r="N21" s="40"/>
      <c r="O21" s="40"/>
      <c r="P21" s="40"/>
      <c r="Q21" s="40">
        <f t="shared" si="3"/>
        <v>0</v>
      </c>
      <c r="R21" s="16"/>
      <c r="S21" s="16"/>
      <c r="T21" s="16"/>
      <c r="U21" s="16"/>
      <c r="V21" s="16"/>
      <c r="W21" s="16"/>
      <c r="X21" s="16"/>
    </row>
    <row r="22" spans="1:24" ht="27">
      <c r="A22" s="44">
        <v>999</v>
      </c>
      <c r="B22" s="40">
        <f t="shared" si="0"/>
        <v>0</v>
      </c>
      <c r="C22" s="40"/>
      <c r="D22" s="40"/>
      <c r="E22" s="40"/>
      <c r="F22" s="40"/>
      <c r="G22" s="40">
        <f t="shared" si="1"/>
        <v>0</v>
      </c>
      <c r="H22" s="40"/>
      <c r="I22" s="40"/>
      <c r="J22" s="40"/>
      <c r="K22" s="40"/>
      <c r="L22" s="40">
        <f t="shared" si="2"/>
        <v>0</v>
      </c>
      <c r="M22" s="40"/>
      <c r="N22" s="40"/>
      <c r="O22" s="40"/>
      <c r="P22" s="40">
        <v>28000</v>
      </c>
      <c r="Q22" s="40">
        <f t="shared" si="3"/>
        <v>28000</v>
      </c>
      <c r="R22" s="16"/>
      <c r="S22" s="16"/>
      <c r="T22" s="16"/>
      <c r="U22" s="16"/>
      <c r="V22" s="16"/>
      <c r="W22" s="16"/>
      <c r="X22" s="16"/>
    </row>
    <row r="23" spans="1:24" ht="27">
      <c r="A23" s="10"/>
      <c r="B23" s="40">
        <f t="shared" si="0"/>
        <v>0</v>
      </c>
      <c r="C23" s="40"/>
      <c r="D23" s="40"/>
      <c r="E23" s="40"/>
      <c r="F23" s="40"/>
      <c r="G23" s="40">
        <f t="shared" si="1"/>
        <v>0</v>
      </c>
      <c r="H23" s="40"/>
      <c r="I23" s="40"/>
      <c r="J23" s="40"/>
      <c r="K23" s="40"/>
      <c r="L23" s="40">
        <f t="shared" si="2"/>
        <v>0</v>
      </c>
      <c r="M23" s="40"/>
      <c r="N23" s="40"/>
      <c r="O23" s="40"/>
      <c r="P23" s="40"/>
      <c r="Q23" s="40">
        <f t="shared" si="3"/>
        <v>0</v>
      </c>
      <c r="R23" s="16"/>
      <c r="S23" s="16"/>
      <c r="T23" s="16"/>
      <c r="U23" s="16"/>
      <c r="V23" s="16"/>
      <c r="W23" s="16"/>
      <c r="X23" s="16"/>
    </row>
    <row r="24" spans="1:24" ht="33">
      <c r="A24" s="25" t="s">
        <v>13</v>
      </c>
      <c r="B24" s="40">
        <f>SUM(C24+D24+E24)</f>
        <v>1019100</v>
      </c>
      <c r="C24" s="40">
        <f>SUM(C6:C23)</f>
        <v>341600</v>
      </c>
      <c r="D24" s="40">
        <f>SUM(D6:D23)</f>
        <v>667500</v>
      </c>
      <c r="E24" s="40">
        <f>SUM(E6:E23)</f>
        <v>10000</v>
      </c>
      <c r="F24" s="40">
        <f>SUM(F6:F23)</f>
        <v>60600</v>
      </c>
      <c r="G24" s="40">
        <f t="shared" si="1"/>
        <v>472000</v>
      </c>
      <c r="H24" s="40">
        <f>SUM(H6:H23)</f>
        <v>0</v>
      </c>
      <c r="I24" s="40">
        <f>SUM(I6:I23)</f>
        <v>0</v>
      </c>
      <c r="J24" s="40">
        <f>SUM(J6:J23)</f>
        <v>72000</v>
      </c>
      <c r="K24" s="40">
        <f>SUM(K6:K23)</f>
        <v>400000</v>
      </c>
      <c r="L24" s="40">
        <f t="shared" si="2"/>
        <v>0</v>
      </c>
      <c r="M24" s="40">
        <f>SUM(M6:M23)</f>
        <v>0</v>
      </c>
      <c r="N24" s="40">
        <f>SUM(N6:N23)</f>
        <v>0</v>
      </c>
      <c r="O24" s="40">
        <f>SUM(O6:O23)</f>
        <v>0</v>
      </c>
      <c r="P24" s="40">
        <f>SUM(P6:P23)</f>
        <v>28000</v>
      </c>
      <c r="Q24" s="40">
        <f t="shared" si="3"/>
        <v>1579700</v>
      </c>
      <c r="R24" s="16"/>
      <c r="S24" s="16"/>
      <c r="T24" s="16"/>
      <c r="U24" s="16"/>
      <c r="V24" s="16"/>
      <c r="W24" s="16"/>
      <c r="X24" s="16"/>
    </row>
    <row r="25" spans="1:21" ht="20.25">
      <c r="A25" s="4"/>
      <c r="B25" s="4"/>
      <c r="C25" s="4"/>
      <c r="D25" s="4"/>
      <c r="E25" s="4"/>
      <c r="F25" s="4"/>
      <c r="G25" s="4"/>
      <c r="H25" s="4"/>
      <c r="I25" s="4"/>
      <c r="J25" s="4"/>
      <c r="K25" s="24"/>
      <c r="L25" s="24"/>
      <c r="M25" s="24"/>
      <c r="N25" s="24"/>
      <c r="O25" s="24"/>
      <c r="P25" s="24"/>
      <c r="Q25" s="24"/>
      <c r="R25" s="4"/>
      <c r="S25" s="4"/>
      <c r="T25" s="4"/>
      <c r="U25" s="18"/>
    </row>
    <row r="26" spans="1:21" ht="20.25">
      <c r="A26" s="4"/>
      <c r="B26" s="4"/>
      <c r="C26" s="4"/>
      <c r="D26" s="4"/>
      <c r="E26" s="4"/>
      <c r="F26" s="4"/>
      <c r="G26" s="4"/>
      <c r="H26" s="4"/>
      <c r="I26" s="4"/>
      <c r="J26" s="4"/>
      <c r="K26" s="24"/>
      <c r="L26" s="24"/>
      <c r="M26" s="24"/>
      <c r="N26" s="24"/>
      <c r="O26" s="24"/>
      <c r="P26" s="24"/>
      <c r="Q26" s="24"/>
      <c r="R26" s="4"/>
      <c r="S26" s="4"/>
      <c r="T26" s="4"/>
      <c r="U26" s="18"/>
    </row>
    <row r="27" spans="1:21" ht="20.25">
      <c r="A27" s="4"/>
      <c r="B27" s="4"/>
      <c r="C27" s="4"/>
      <c r="D27" s="4"/>
      <c r="E27" s="4"/>
      <c r="F27" s="4"/>
      <c r="G27" s="4"/>
      <c r="H27" s="4"/>
      <c r="I27" s="4"/>
      <c r="J27" s="4"/>
      <c r="K27" s="24"/>
      <c r="L27" s="24"/>
      <c r="M27" s="24"/>
      <c r="N27" s="24"/>
      <c r="O27" s="24"/>
      <c r="P27" s="24"/>
      <c r="Q27" s="24"/>
      <c r="R27" s="4"/>
      <c r="S27" s="4"/>
      <c r="T27" s="4"/>
      <c r="U27" s="18"/>
    </row>
    <row r="28" spans="1:21" ht="20.25">
      <c r="A28" s="4"/>
      <c r="B28" s="4"/>
      <c r="C28" s="4"/>
      <c r="D28" s="4"/>
      <c r="E28" s="4"/>
      <c r="F28" s="4"/>
      <c r="G28" s="4"/>
      <c r="H28" s="4"/>
      <c r="I28" s="4"/>
      <c r="J28" s="4"/>
      <c r="K28" s="24"/>
      <c r="L28" s="24"/>
      <c r="M28" s="24"/>
      <c r="N28" s="24"/>
      <c r="O28" s="24"/>
      <c r="P28" s="24"/>
      <c r="Q28" s="24"/>
      <c r="R28" s="4"/>
      <c r="S28" s="4"/>
      <c r="T28" s="4"/>
      <c r="U28" s="18"/>
    </row>
    <row r="29" spans="1:21" ht="20.25">
      <c r="A29" s="4"/>
      <c r="B29" s="4"/>
      <c r="C29" s="4"/>
      <c r="D29" s="4"/>
      <c r="E29" s="4"/>
      <c r="F29" s="4"/>
      <c r="G29" s="4"/>
      <c r="H29" s="4"/>
      <c r="I29" s="4"/>
      <c r="J29" s="4"/>
      <c r="K29" s="24"/>
      <c r="L29" s="24"/>
      <c r="M29" s="24"/>
      <c r="N29" s="24"/>
      <c r="O29" s="24"/>
      <c r="P29" s="24"/>
      <c r="Q29" s="24"/>
      <c r="R29" s="4"/>
      <c r="S29" s="4"/>
      <c r="T29" s="4"/>
      <c r="U29" s="18"/>
    </row>
    <row r="30" spans="1:21" ht="20.25">
      <c r="A30" s="4"/>
      <c r="B30" s="4"/>
      <c r="C30" s="4"/>
      <c r="D30" s="4"/>
      <c r="E30" s="4"/>
      <c r="F30" s="4"/>
      <c r="G30" s="4"/>
      <c r="H30" s="4"/>
      <c r="I30" s="4"/>
      <c r="J30" s="4"/>
      <c r="K30" s="24"/>
      <c r="L30" s="24"/>
      <c r="M30" s="24"/>
      <c r="N30" s="24"/>
      <c r="O30" s="24"/>
      <c r="P30" s="24"/>
      <c r="Q30" s="24"/>
      <c r="R30" s="4"/>
      <c r="S30" s="4"/>
      <c r="T30" s="4"/>
      <c r="U30" s="18"/>
    </row>
    <row r="31" spans="1:21" ht="20.25">
      <c r="A31" s="4"/>
      <c r="B31" s="4"/>
      <c r="C31" s="4"/>
      <c r="D31" s="4"/>
      <c r="E31" s="4"/>
      <c r="F31" s="4"/>
      <c r="G31" s="4"/>
      <c r="H31" s="4"/>
      <c r="I31" s="4"/>
      <c r="J31" s="4"/>
      <c r="K31" s="24"/>
      <c r="L31" s="24"/>
      <c r="M31" s="24"/>
      <c r="N31" s="24"/>
      <c r="O31" s="24"/>
      <c r="P31" s="24"/>
      <c r="Q31" s="24"/>
      <c r="R31" s="4"/>
      <c r="S31" s="4"/>
      <c r="T31" s="4"/>
      <c r="U31" s="18"/>
    </row>
    <row r="32" spans="1:21" ht="20.25">
      <c r="A32" s="4"/>
      <c r="B32" s="4"/>
      <c r="C32" s="4"/>
      <c r="D32" s="4"/>
      <c r="E32" s="4"/>
      <c r="F32" s="4"/>
      <c r="G32" s="4"/>
      <c r="H32" s="4"/>
      <c r="I32" s="4"/>
      <c r="J32" s="4"/>
      <c r="K32" s="24"/>
      <c r="L32" s="24"/>
      <c r="M32" s="24"/>
      <c r="N32" s="24"/>
      <c r="O32" s="24"/>
      <c r="P32" s="24"/>
      <c r="Q32" s="24"/>
      <c r="R32" s="4"/>
      <c r="S32" s="4"/>
      <c r="T32" s="4"/>
      <c r="U32" s="18"/>
    </row>
    <row r="33" spans="1:21" ht="20.25">
      <c r="A33" s="4"/>
      <c r="B33" s="4"/>
      <c r="C33" s="4"/>
      <c r="D33" s="4"/>
      <c r="E33" s="4"/>
      <c r="F33" s="4"/>
      <c r="G33" s="4"/>
      <c r="H33" s="4"/>
      <c r="I33" s="4"/>
      <c r="J33" s="4"/>
      <c r="K33" s="24"/>
      <c r="L33" s="24"/>
      <c r="M33" s="24"/>
      <c r="N33" s="24"/>
      <c r="O33" s="24"/>
      <c r="P33" s="24"/>
      <c r="Q33" s="24"/>
      <c r="R33" s="4"/>
      <c r="S33" s="4"/>
      <c r="T33" s="4"/>
      <c r="U33" s="18"/>
    </row>
    <row r="34" spans="1:21" ht="20.25">
      <c r="A34" s="4"/>
      <c r="B34" s="4"/>
      <c r="C34" s="4"/>
      <c r="D34" s="4"/>
      <c r="E34" s="4"/>
      <c r="F34" s="4"/>
      <c r="G34" s="4"/>
      <c r="H34" s="4"/>
      <c r="I34" s="4"/>
      <c r="J34" s="4"/>
      <c r="K34" s="24"/>
      <c r="L34" s="24"/>
      <c r="M34" s="24"/>
      <c r="N34" s="24"/>
      <c r="O34" s="24"/>
      <c r="P34" s="24"/>
      <c r="Q34" s="24"/>
      <c r="R34" s="4"/>
      <c r="S34" s="4"/>
      <c r="T34" s="4"/>
      <c r="U34" s="18"/>
    </row>
    <row r="35" spans="1:21" ht="20.25">
      <c r="A35" s="4"/>
      <c r="B35" s="4"/>
      <c r="C35" s="4"/>
      <c r="D35" s="4"/>
      <c r="E35" s="4"/>
      <c r="F35" s="4"/>
      <c r="G35" s="4"/>
      <c r="H35" s="4"/>
      <c r="I35" s="4"/>
      <c r="J35" s="4"/>
      <c r="K35" s="24"/>
      <c r="L35" s="24"/>
      <c r="M35" s="24"/>
      <c r="N35" s="24"/>
      <c r="O35" s="24"/>
      <c r="P35" s="24"/>
      <c r="Q35" s="24"/>
      <c r="R35" s="4"/>
      <c r="S35" s="4"/>
      <c r="T35" s="4"/>
      <c r="U35" s="18"/>
    </row>
    <row r="36" spans="1:21" ht="20.25">
      <c r="A36" s="4"/>
      <c r="B36" s="4"/>
      <c r="C36" s="4"/>
      <c r="D36" s="4"/>
      <c r="E36" s="4"/>
      <c r="F36" s="4"/>
      <c r="G36" s="4"/>
      <c r="H36" s="4"/>
      <c r="I36" s="4"/>
      <c r="J36" s="4"/>
      <c r="K36" s="24"/>
      <c r="L36" s="24"/>
      <c r="M36" s="24"/>
      <c r="N36" s="24"/>
      <c r="O36" s="24"/>
      <c r="P36" s="24"/>
      <c r="Q36" s="24"/>
      <c r="R36" s="4"/>
      <c r="S36" s="4"/>
      <c r="T36" s="4"/>
      <c r="U36" s="18"/>
    </row>
    <row r="37" spans="1:21" ht="20.25">
      <c r="A37" s="4"/>
      <c r="B37" s="4"/>
      <c r="C37" s="4"/>
      <c r="D37" s="4"/>
      <c r="E37" s="4"/>
      <c r="F37" s="4"/>
      <c r="G37" s="4"/>
      <c r="H37" s="4"/>
      <c r="I37" s="4"/>
      <c r="J37" s="4"/>
      <c r="K37" s="24"/>
      <c r="L37" s="24"/>
      <c r="M37" s="24"/>
      <c r="N37" s="24"/>
      <c r="O37" s="24"/>
      <c r="P37" s="24"/>
      <c r="Q37" s="24"/>
      <c r="R37" s="4"/>
      <c r="S37" s="4"/>
      <c r="T37" s="4"/>
      <c r="U37" s="18"/>
    </row>
    <row r="38" spans="11:17" ht="12.75">
      <c r="K38" s="15"/>
      <c r="L38" s="15"/>
      <c r="M38" s="15"/>
      <c r="N38" s="15"/>
      <c r="O38" s="15"/>
      <c r="P38" s="15"/>
      <c r="Q38" s="15"/>
    </row>
    <row r="39" spans="11:17" ht="12.75">
      <c r="K39" s="15"/>
      <c r="L39" s="15"/>
      <c r="M39" s="15"/>
      <c r="N39" s="15"/>
      <c r="O39" s="15"/>
      <c r="P39" s="15"/>
      <c r="Q39" s="15"/>
    </row>
    <row r="40" spans="11:17" ht="12.75">
      <c r="K40" s="15"/>
      <c r="L40" s="15"/>
      <c r="M40" s="15"/>
      <c r="N40" s="15"/>
      <c r="O40" s="15"/>
      <c r="P40" s="15"/>
      <c r="Q40" s="15"/>
    </row>
    <row r="41" spans="11:17" ht="12.75">
      <c r="K41" s="15"/>
      <c r="L41" s="15"/>
      <c r="M41" s="15"/>
      <c r="N41" s="15"/>
      <c r="O41" s="15"/>
      <c r="P41" s="15"/>
      <c r="Q41" s="15"/>
    </row>
    <row r="42" spans="11:17" ht="12.75">
      <c r="K42" s="15"/>
      <c r="L42" s="15"/>
      <c r="M42" s="15"/>
      <c r="N42" s="15"/>
      <c r="O42" s="15"/>
      <c r="P42" s="15"/>
      <c r="Q42" s="15"/>
    </row>
    <row r="43" spans="11:17" ht="12.75">
      <c r="K43" s="15"/>
      <c r="L43" s="15"/>
      <c r="M43" s="15"/>
      <c r="N43" s="15"/>
      <c r="O43" s="15"/>
      <c r="P43" s="15"/>
      <c r="Q43" s="15"/>
    </row>
    <row r="44" spans="11:17" ht="12.75">
      <c r="K44" s="15"/>
      <c r="L44" s="15"/>
      <c r="M44" s="15"/>
      <c r="N44" s="15"/>
      <c r="O44" s="15"/>
      <c r="P44" s="15"/>
      <c r="Q44" s="15"/>
    </row>
    <row r="45" spans="11:17" ht="12.75">
      <c r="K45" s="15"/>
      <c r="L45" s="15"/>
      <c r="M45" s="15"/>
      <c r="N45" s="15"/>
      <c r="O45" s="15"/>
      <c r="P45" s="15"/>
      <c r="Q45" s="15"/>
    </row>
    <row r="46" spans="11:17" ht="12.75">
      <c r="K46" s="15"/>
      <c r="L46" s="15"/>
      <c r="M46" s="15"/>
      <c r="N46" s="15"/>
      <c r="O46" s="15"/>
      <c r="P46" s="15"/>
      <c r="Q46" s="15"/>
    </row>
    <row r="47" spans="11:17" ht="12.75">
      <c r="K47" s="15"/>
      <c r="L47" s="15"/>
      <c r="M47" s="15"/>
      <c r="N47" s="15"/>
      <c r="O47" s="15"/>
      <c r="P47" s="15"/>
      <c r="Q47" s="15"/>
    </row>
    <row r="48" spans="11:17" ht="12.75">
      <c r="K48" s="15"/>
      <c r="L48" s="15"/>
      <c r="M48" s="15"/>
      <c r="N48" s="15"/>
      <c r="O48" s="15"/>
      <c r="P48" s="15"/>
      <c r="Q48" s="15"/>
    </row>
    <row r="49" spans="11:17" ht="12.75">
      <c r="K49" s="15"/>
      <c r="L49" s="15"/>
      <c r="M49" s="15"/>
      <c r="N49" s="15"/>
      <c r="O49" s="15"/>
      <c r="P49" s="15"/>
      <c r="Q49" s="15"/>
    </row>
    <row r="50" spans="11:17" ht="12.75">
      <c r="K50" s="15"/>
      <c r="L50" s="15"/>
      <c r="M50" s="15"/>
      <c r="N50" s="15"/>
      <c r="O50" s="15"/>
      <c r="P50" s="15"/>
      <c r="Q50" s="15"/>
    </row>
    <row r="51" spans="11:17" ht="12.75">
      <c r="K51" s="15"/>
      <c r="L51" s="15"/>
      <c r="M51" s="15"/>
      <c r="N51" s="15"/>
      <c r="O51" s="15"/>
      <c r="P51" s="15"/>
      <c r="Q51" s="15"/>
    </row>
  </sheetData>
  <sheetProtection/>
  <mergeCells count="12">
    <mergeCell ref="X4:X5"/>
    <mergeCell ref="G4:K4"/>
    <mergeCell ref="L4:O4"/>
    <mergeCell ref="A4:A5"/>
    <mergeCell ref="W4:W5"/>
    <mergeCell ref="R4:R5"/>
    <mergeCell ref="S4:S5"/>
    <mergeCell ref="T4:T5"/>
    <mergeCell ref="U4:U5"/>
    <mergeCell ref="Q4:Q5"/>
    <mergeCell ref="B4:E4"/>
    <mergeCell ref="V4:V5"/>
  </mergeCells>
  <printOptions horizontalCentered="1" verticalCentered="1"/>
  <pageMargins left="0.1968503937007874" right="0.2362204724409449" top="0.984251968503937" bottom="0.5905511811023623" header="0.5118110236220472" footer="0.5118110236220472"/>
  <pageSetup fitToHeight="2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75" zoomScaleNormal="75" zoomScalePageLayoutView="0" workbookViewId="0" topLeftCell="D1">
      <selection activeCell="M29" sqref="M29"/>
    </sheetView>
  </sheetViews>
  <sheetFormatPr defaultColWidth="9.00390625" defaultRowHeight="12.75"/>
  <cols>
    <col min="1" max="1" width="18.00390625" style="0" customWidth="1"/>
    <col min="2" max="2" width="16.25390625" style="0" customWidth="1"/>
    <col min="3" max="4" width="13.375" style="0" customWidth="1"/>
    <col min="5" max="6" width="13.00390625" style="0" customWidth="1"/>
    <col min="7" max="7" width="14.375" style="0" customWidth="1"/>
    <col min="8" max="10" width="11.75390625" style="0" customWidth="1"/>
    <col min="11" max="11" width="14.75390625" style="17" customWidth="1"/>
    <col min="12" max="15" width="15.375" style="17" customWidth="1"/>
    <col min="16" max="16" width="17.75390625" style="17" customWidth="1"/>
    <col min="17" max="17" width="18.00390625" style="26" customWidth="1"/>
    <col min="20" max="20" width="11.75390625" style="0" customWidth="1"/>
    <col min="21" max="21" width="9.125" style="17" customWidth="1"/>
    <col min="22" max="22" width="15.00390625" style="15" customWidth="1"/>
    <col min="23" max="24" width="9.125" style="15" customWidth="1"/>
  </cols>
  <sheetData>
    <row r="1" spans="11:17" ht="12.75">
      <c r="K1" s="15"/>
      <c r="L1" s="15"/>
      <c r="M1" s="15"/>
      <c r="N1" s="15"/>
      <c r="O1" s="15"/>
      <c r="P1" s="15"/>
      <c r="Q1" s="15"/>
    </row>
    <row r="2" spans="8:17" ht="18">
      <c r="H2" s="5" t="s">
        <v>46</v>
      </c>
      <c r="K2" s="15"/>
      <c r="L2" s="15"/>
      <c r="M2" s="15"/>
      <c r="N2" s="15"/>
      <c r="O2" s="15"/>
      <c r="P2" s="15"/>
      <c r="Q2" s="15"/>
    </row>
    <row r="3" spans="11:17" ht="14.25" customHeight="1">
      <c r="K3" s="15"/>
      <c r="L3" s="15"/>
      <c r="M3" s="15"/>
      <c r="N3" s="15"/>
      <c r="O3" s="15"/>
      <c r="P3" s="15"/>
      <c r="Q3" s="39" t="s">
        <v>47</v>
      </c>
    </row>
    <row r="4" spans="1:24" ht="19.5" customHeight="1">
      <c r="A4" s="56" t="s">
        <v>7</v>
      </c>
      <c r="B4" s="52" t="s">
        <v>41</v>
      </c>
      <c r="C4" s="53"/>
      <c r="D4" s="53"/>
      <c r="E4" s="54"/>
      <c r="F4" s="41"/>
      <c r="G4" s="52" t="s">
        <v>42</v>
      </c>
      <c r="H4" s="53"/>
      <c r="I4" s="53"/>
      <c r="J4" s="53"/>
      <c r="K4" s="54"/>
      <c r="L4" s="52" t="s">
        <v>43</v>
      </c>
      <c r="M4" s="53"/>
      <c r="N4" s="53"/>
      <c r="O4" s="54"/>
      <c r="P4" s="42" t="s">
        <v>70</v>
      </c>
      <c r="Q4" s="64" t="s">
        <v>20</v>
      </c>
      <c r="R4" s="59"/>
      <c r="S4" s="59"/>
      <c r="T4" s="61"/>
      <c r="U4" s="61"/>
      <c r="V4" s="63"/>
      <c r="W4" s="55"/>
      <c r="X4" s="58"/>
    </row>
    <row r="5" spans="1:24" ht="66" customHeight="1">
      <c r="A5" s="57"/>
      <c r="B5" s="19" t="s">
        <v>12</v>
      </c>
      <c r="C5" s="37" t="s">
        <v>38</v>
      </c>
      <c r="D5" s="37" t="s">
        <v>39</v>
      </c>
      <c r="E5" s="37" t="s">
        <v>40</v>
      </c>
      <c r="F5" s="37" t="s">
        <v>59</v>
      </c>
      <c r="G5" s="11" t="s">
        <v>12</v>
      </c>
      <c r="H5" s="37" t="s">
        <v>44</v>
      </c>
      <c r="I5" s="37" t="s">
        <v>45</v>
      </c>
      <c r="J5" s="37" t="s">
        <v>48</v>
      </c>
      <c r="K5" s="37" t="s">
        <v>49</v>
      </c>
      <c r="L5" s="11" t="s">
        <v>12</v>
      </c>
      <c r="M5" s="38" t="s">
        <v>37</v>
      </c>
      <c r="N5" s="38" t="s">
        <v>50</v>
      </c>
      <c r="O5" s="37" t="s">
        <v>36</v>
      </c>
      <c r="P5" s="43" t="s">
        <v>71</v>
      </c>
      <c r="Q5" s="65"/>
      <c r="R5" s="66"/>
      <c r="S5" s="60"/>
      <c r="T5" s="62"/>
      <c r="U5" s="61"/>
      <c r="V5" s="63"/>
      <c r="W5" s="55"/>
      <c r="X5" s="58"/>
    </row>
    <row r="6" spans="1:24" ht="27">
      <c r="A6" s="12">
        <v>211</v>
      </c>
      <c r="B6" s="40">
        <f>SUM(C6+D6+E6)</f>
        <v>570300</v>
      </c>
      <c r="C6" s="40">
        <v>262400</v>
      </c>
      <c r="D6" s="40">
        <v>307900</v>
      </c>
      <c r="E6" s="40"/>
      <c r="F6" s="40">
        <v>42300</v>
      </c>
      <c r="G6" s="40">
        <f>SUM(H6+I6+K6+J6)</f>
        <v>0</v>
      </c>
      <c r="H6" s="40"/>
      <c r="I6" s="40"/>
      <c r="J6" s="40"/>
      <c r="K6" s="40"/>
      <c r="L6" s="40">
        <f>SUM(M6+O6)</f>
        <v>0</v>
      </c>
      <c r="M6" s="40"/>
      <c r="N6" s="40"/>
      <c r="O6" s="40"/>
      <c r="P6" s="40"/>
      <c r="Q6" s="40">
        <f>SUM(B6+F6+G6+L6+P6)</f>
        <v>612600</v>
      </c>
      <c r="R6" s="16"/>
      <c r="S6" s="16"/>
      <c r="T6" s="16"/>
      <c r="U6" s="16"/>
      <c r="V6" s="16"/>
      <c r="W6" s="16"/>
      <c r="X6" s="16"/>
    </row>
    <row r="7" spans="1:24" ht="27">
      <c r="A7" s="12">
        <v>212</v>
      </c>
      <c r="B7" s="40">
        <f aca="true" t="shared" si="0" ref="B7:B23">SUM(C7+D7+E7)</f>
        <v>0</v>
      </c>
      <c r="C7" s="40"/>
      <c r="D7" s="40"/>
      <c r="E7" s="40"/>
      <c r="F7" s="40"/>
      <c r="G7" s="40">
        <f aca="true" t="shared" si="1" ref="G7:G24">SUM(H7+I7+K7+J7)</f>
        <v>0</v>
      </c>
      <c r="H7" s="40"/>
      <c r="I7" s="40"/>
      <c r="J7" s="40"/>
      <c r="K7" s="40"/>
      <c r="L7" s="40">
        <f aca="true" t="shared" si="2" ref="L7:L24">SUM(M7+O7)</f>
        <v>0</v>
      </c>
      <c r="M7" s="40"/>
      <c r="N7" s="40"/>
      <c r="O7" s="40"/>
      <c r="P7" s="40"/>
      <c r="Q7" s="40">
        <f aca="true" t="shared" si="3" ref="Q7:Q24">SUM(B7+F7+G7+L7+P7)</f>
        <v>0</v>
      </c>
      <c r="R7" s="16"/>
      <c r="S7" s="16"/>
      <c r="T7" s="16"/>
      <c r="U7" s="16"/>
      <c r="V7" s="16"/>
      <c r="W7" s="16"/>
      <c r="X7" s="16"/>
    </row>
    <row r="8" spans="1:24" ht="27">
      <c r="A8" s="12">
        <v>213</v>
      </c>
      <c r="B8" s="40">
        <f t="shared" si="0"/>
        <v>172200</v>
      </c>
      <c r="C8" s="40">
        <v>79200</v>
      </c>
      <c r="D8" s="40">
        <v>93000</v>
      </c>
      <c r="E8" s="40"/>
      <c r="F8" s="40">
        <v>12800</v>
      </c>
      <c r="G8" s="40">
        <f t="shared" si="1"/>
        <v>0</v>
      </c>
      <c r="H8" s="40"/>
      <c r="I8" s="40"/>
      <c r="J8" s="40"/>
      <c r="K8" s="40"/>
      <c r="L8" s="40">
        <f t="shared" si="2"/>
        <v>0</v>
      </c>
      <c r="M8" s="40"/>
      <c r="N8" s="40"/>
      <c r="O8" s="40"/>
      <c r="P8" s="40"/>
      <c r="Q8" s="40">
        <f t="shared" si="3"/>
        <v>185000</v>
      </c>
      <c r="R8" s="16"/>
      <c r="S8" s="16"/>
      <c r="T8" s="16"/>
      <c r="U8" s="16"/>
      <c r="V8" s="16"/>
      <c r="W8" s="16"/>
      <c r="X8" s="16"/>
    </row>
    <row r="9" spans="1:24" ht="30">
      <c r="A9" s="20" t="s">
        <v>14</v>
      </c>
      <c r="B9" s="40">
        <f t="shared" si="0"/>
        <v>242000</v>
      </c>
      <c r="C9" s="40"/>
      <c r="D9" s="40">
        <v>242000</v>
      </c>
      <c r="E9" s="40"/>
      <c r="F9" s="40"/>
      <c r="G9" s="40">
        <f t="shared" si="1"/>
        <v>0</v>
      </c>
      <c r="H9" s="40"/>
      <c r="I9" s="40"/>
      <c r="J9" s="40"/>
      <c r="K9" s="40"/>
      <c r="L9" s="40">
        <f t="shared" si="2"/>
        <v>0</v>
      </c>
      <c r="M9" s="40"/>
      <c r="N9" s="40"/>
      <c r="O9" s="40"/>
      <c r="P9" s="40"/>
      <c r="Q9" s="40">
        <f t="shared" si="3"/>
        <v>242000</v>
      </c>
      <c r="R9" s="16"/>
      <c r="S9" s="16"/>
      <c r="T9" s="16"/>
      <c r="U9" s="16"/>
      <c r="V9" s="16"/>
      <c r="W9" s="16"/>
      <c r="X9" s="16"/>
    </row>
    <row r="10" spans="1:24" ht="27">
      <c r="A10" s="12">
        <v>221</v>
      </c>
      <c r="B10" s="40">
        <f t="shared" si="0"/>
        <v>0</v>
      </c>
      <c r="C10" s="40"/>
      <c r="D10" s="40"/>
      <c r="E10" s="40"/>
      <c r="F10" s="40"/>
      <c r="G10" s="40">
        <f t="shared" si="1"/>
        <v>0</v>
      </c>
      <c r="H10" s="40"/>
      <c r="I10" s="40"/>
      <c r="J10" s="40"/>
      <c r="K10" s="40"/>
      <c r="L10" s="40">
        <f t="shared" si="2"/>
        <v>0</v>
      </c>
      <c r="M10" s="40"/>
      <c r="N10" s="40"/>
      <c r="O10" s="40"/>
      <c r="P10" s="40"/>
      <c r="Q10" s="40">
        <f t="shared" si="3"/>
        <v>0</v>
      </c>
      <c r="R10" s="16"/>
      <c r="S10" s="16"/>
      <c r="T10" s="16"/>
      <c r="U10" s="16"/>
      <c r="V10" s="16"/>
      <c r="W10" s="16"/>
      <c r="X10" s="16"/>
    </row>
    <row r="11" spans="1:24" ht="27">
      <c r="A11" s="13">
        <v>222</v>
      </c>
      <c r="B11" s="40">
        <f t="shared" si="0"/>
        <v>0</v>
      </c>
      <c r="C11" s="40"/>
      <c r="D11" s="40"/>
      <c r="E11" s="40"/>
      <c r="F11" s="40"/>
      <c r="G11" s="40">
        <f t="shared" si="1"/>
        <v>0</v>
      </c>
      <c r="H11" s="40"/>
      <c r="I11" s="40"/>
      <c r="J11" s="40"/>
      <c r="K11" s="40"/>
      <c r="L11" s="40">
        <f t="shared" si="2"/>
        <v>0</v>
      </c>
      <c r="M11" s="40"/>
      <c r="N11" s="40"/>
      <c r="O11" s="40"/>
      <c r="P11" s="40"/>
      <c r="Q11" s="40">
        <f t="shared" si="3"/>
        <v>0</v>
      </c>
      <c r="R11" s="16"/>
      <c r="S11" s="16"/>
      <c r="T11" s="16"/>
      <c r="U11" s="16"/>
      <c r="V11" s="16"/>
      <c r="W11" s="16"/>
      <c r="X11" s="16"/>
    </row>
    <row r="12" spans="1:24" ht="27">
      <c r="A12" s="13">
        <v>223</v>
      </c>
      <c r="B12" s="40">
        <f t="shared" si="0"/>
        <v>23000</v>
      </c>
      <c r="C12" s="40"/>
      <c r="D12" s="40">
        <v>23000</v>
      </c>
      <c r="E12" s="40"/>
      <c r="F12" s="40"/>
      <c r="G12" s="40">
        <f t="shared" si="1"/>
        <v>0</v>
      </c>
      <c r="H12" s="40"/>
      <c r="I12" s="40"/>
      <c r="J12" s="40"/>
      <c r="K12" s="40"/>
      <c r="L12" s="40">
        <f t="shared" si="2"/>
        <v>0</v>
      </c>
      <c r="M12" s="40"/>
      <c r="N12" s="40"/>
      <c r="O12" s="40"/>
      <c r="P12" s="40"/>
      <c r="Q12" s="40">
        <f t="shared" si="3"/>
        <v>23000</v>
      </c>
      <c r="R12" s="16"/>
      <c r="S12" s="16"/>
      <c r="T12" s="16"/>
      <c r="U12" s="16"/>
      <c r="V12" s="16"/>
      <c r="W12" s="16"/>
      <c r="X12" s="16"/>
    </row>
    <row r="13" spans="1:24" ht="27">
      <c r="A13" s="13">
        <v>224</v>
      </c>
      <c r="B13" s="40">
        <f t="shared" si="0"/>
        <v>0</v>
      </c>
      <c r="C13" s="40"/>
      <c r="D13" s="40"/>
      <c r="E13" s="40"/>
      <c r="F13" s="40"/>
      <c r="G13" s="40">
        <f t="shared" si="1"/>
        <v>0</v>
      </c>
      <c r="H13" s="40"/>
      <c r="I13" s="40"/>
      <c r="J13" s="40"/>
      <c r="K13" s="40"/>
      <c r="L13" s="40">
        <f t="shared" si="2"/>
        <v>0</v>
      </c>
      <c r="M13" s="40"/>
      <c r="N13" s="40"/>
      <c r="O13" s="40"/>
      <c r="P13" s="40"/>
      <c r="Q13" s="40">
        <f t="shared" si="3"/>
        <v>0</v>
      </c>
      <c r="R13" s="16"/>
      <c r="S13" s="16"/>
      <c r="T13" s="16"/>
      <c r="U13" s="16"/>
      <c r="V13" s="16"/>
      <c r="W13" s="16"/>
      <c r="X13" s="16"/>
    </row>
    <row r="14" spans="1:24" ht="27">
      <c r="A14" s="13">
        <v>225</v>
      </c>
      <c r="B14" s="40">
        <f t="shared" si="0"/>
        <v>0</v>
      </c>
      <c r="C14" s="40"/>
      <c r="D14" s="40"/>
      <c r="E14" s="40"/>
      <c r="F14" s="40"/>
      <c r="G14" s="40">
        <f t="shared" si="1"/>
        <v>444000</v>
      </c>
      <c r="H14" s="40"/>
      <c r="I14" s="40"/>
      <c r="J14" s="40">
        <v>44000</v>
      </c>
      <c r="K14" s="40">
        <v>400000</v>
      </c>
      <c r="L14" s="40">
        <f t="shared" si="2"/>
        <v>0</v>
      </c>
      <c r="M14" s="40"/>
      <c r="N14" s="40"/>
      <c r="O14" s="40"/>
      <c r="P14" s="40"/>
      <c r="Q14" s="40">
        <f t="shared" si="3"/>
        <v>444000</v>
      </c>
      <c r="R14" s="16"/>
      <c r="S14" s="16"/>
      <c r="T14" s="16"/>
      <c r="U14" s="16"/>
      <c r="V14" s="16"/>
      <c r="W14" s="16"/>
      <c r="X14" s="16"/>
    </row>
    <row r="15" spans="1:24" ht="27">
      <c r="A15" s="13">
        <v>226</v>
      </c>
      <c r="B15" s="40">
        <f t="shared" si="0"/>
        <v>0</v>
      </c>
      <c r="C15" s="40"/>
      <c r="D15" s="40"/>
      <c r="E15" s="40"/>
      <c r="F15" s="40"/>
      <c r="G15" s="40">
        <f t="shared" si="1"/>
        <v>0</v>
      </c>
      <c r="H15" s="40"/>
      <c r="I15" s="40"/>
      <c r="J15" s="40"/>
      <c r="K15" s="40"/>
      <c r="L15" s="40">
        <f t="shared" si="2"/>
        <v>0</v>
      </c>
      <c r="M15" s="40"/>
      <c r="N15" s="40"/>
      <c r="O15" s="40">
        <v>0</v>
      </c>
      <c r="P15" s="40"/>
      <c r="Q15" s="40">
        <f t="shared" si="3"/>
        <v>0</v>
      </c>
      <c r="R15" s="16"/>
      <c r="S15" s="16"/>
      <c r="T15" s="16"/>
      <c r="U15" s="16"/>
      <c r="V15" s="16"/>
      <c r="W15" s="16"/>
      <c r="X15" s="16"/>
    </row>
    <row r="16" spans="1:24" ht="27">
      <c r="A16" s="13">
        <v>262</v>
      </c>
      <c r="B16" s="40">
        <f t="shared" si="0"/>
        <v>0</v>
      </c>
      <c r="C16" s="40"/>
      <c r="D16" s="40"/>
      <c r="E16" s="40"/>
      <c r="F16" s="40"/>
      <c r="G16" s="40">
        <f t="shared" si="1"/>
        <v>0</v>
      </c>
      <c r="H16" s="40"/>
      <c r="I16" s="40"/>
      <c r="J16" s="40"/>
      <c r="K16" s="40"/>
      <c r="L16" s="40">
        <f t="shared" si="2"/>
        <v>0</v>
      </c>
      <c r="M16" s="40"/>
      <c r="N16" s="40"/>
      <c r="O16" s="40"/>
      <c r="P16" s="40"/>
      <c r="Q16" s="40">
        <f t="shared" si="3"/>
        <v>0</v>
      </c>
      <c r="R16" s="16"/>
      <c r="S16" s="16"/>
      <c r="T16" s="16"/>
      <c r="U16" s="16"/>
      <c r="V16" s="16"/>
      <c r="W16" s="16"/>
      <c r="X16" s="16"/>
    </row>
    <row r="17" spans="1:24" ht="36">
      <c r="A17" s="14" t="s">
        <v>56</v>
      </c>
      <c r="B17" s="40">
        <f t="shared" si="0"/>
        <v>1600</v>
      </c>
      <c r="C17" s="40"/>
      <c r="D17" s="40">
        <v>1600</v>
      </c>
      <c r="E17" s="40"/>
      <c r="F17" s="40"/>
      <c r="G17" s="40">
        <f t="shared" si="1"/>
        <v>0</v>
      </c>
      <c r="H17" s="40"/>
      <c r="I17" s="40"/>
      <c r="J17" s="40"/>
      <c r="K17" s="40"/>
      <c r="L17" s="40">
        <f t="shared" si="2"/>
        <v>0</v>
      </c>
      <c r="M17" s="40"/>
      <c r="N17" s="40"/>
      <c r="O17" s="40"/>
      <c r="P17" s="40"/>
      <c r="Q17" s="40">
        <f t="shared" si="3"/>
        <v>1600</v>
      </c>
      <c r="R17" s="16"/>
      <c r="S17" s="16"/>
      <c r="T17" s="16"/>
      <c r="U17" s="16"/>
      <c r="V17" s="16"/>
      <c r="W17" s="16"/>
      <c r="X17" s="16"/>
    </row>
    <row r="18" spans="1:24" ht="27">
      <c r="A18" s="27" t="s">
        <v>55</v>
      </c>
      <c r="B18" s="40">
        <f>SUM(C18+D18+E18)</f>
        <v>10000</v>
      </c>
      <c r="C18" s="40"/>
      <c r="D18" s="40"/>
      <c r="E18" s="40">
        <v>10000</v>
      </c>
      <c r="F18" s="40"/>
      <c r="G18" s="40">
        <f>SUM(H18+I18+K18+J18)</f>
        <v>0</v>
      </c>
      <c r="H18" s="40"/>
      <c r="I18" s="40"/>
      <c r="J18" s="40"/>
      <c r="K18" s="40"/>
      <c r="L18" s="40">
        <f>SUM(M18+O18)</f>
        <v>0</v>
      </c>
      <c r="M18" s="40"/>
      <c r="N18" s="40"/>
      <c r="O18" s="40"/>
      <c r="P18" s="40"/>
      <c r="Q18" s="40">
        <f t="shared" si="3"/>
        <v>10000</v>
      </c>
      <c r="R18" s="16"/>
      <c r="S18" s="16"/>
      <c r="T18" s="16"/>
      <c r="U18" s="16"/>
      <c r="V18" s="16"/>
      <c r="W18" s="16"/>
      <c r="X18" s="16"/>
    </row>
    <row r="19" spans="1:24" ht="27">
      <c r="A19" s="12" t="s">
        <v>10</v>
      </c>
      <c r="B19" s="40">
        <f t="shared" si="0"/>
        <v>0</v>
      </c>
      <c r="C19" s="40"/>
      <c r="D19" s="40"/>
      <c r="E19" s="40"/>
      <c r="F19" s="40"/>
      <c r="G19" s="40">
        <f t="shared" si="1"/>
        <v>0</v>
      </c>
      <c r="H19" s="40"/>
      <c r="I19" s="40"/>
      <c r="J19" s="40"/>
      <c r="K19" s="40"/>
      <c r="L19" s="40">
        <f t="shared" si="2"/>
        <v>0</v>
      </c>
      <c r="M19" s="40"/>
      <c r="N19" s="40"/>
      <c r="O19" s="40"/>
      <c r="P19" s="40"/>
      <c r="Q19" s="40">
        <f t="shared" si="3"/>
        <v>0</v>
      </c>
      <c r="R19" s="16"/>
      <c r="S19" s="16"/>
      <c r="T19" s="16"/>
      <c r="U19" s="16"/>
      <c r="V19" s="16"/>
      <c r="W19" s="16"/>
      <c r="X19" s="16"/>
    </row>
    <row r="20" spans="1:24" ht="27">
      <c r="A20" s="12" t="s">
        <v>11</v>
      </c>
      <c r="B20" s="40">
        <f t="shared" si="0"/>
        <v>0</v>
      </c>
      <c r="C20" s="40"/>
      <c r="D20" s="40"/>
      <c r="E20" s="40"/>
      <c r="F20" s="40">
        <v>5500</v>
      </c>
      <c r="G20" s="40">
        <f t="shared" si="1"/>
        <v>0</v>
      </c>
      <c r="H20" s="40"/>
      <c r="I20" s="40"/>
      <c r="J20" s="40"/>
      <c r="K20" s="40"/>
      <c r="L20" s="40">
        <f t="shared" si="2"/>
        <v>0</v>
      </c>
      <c r="M20" s="40"/>
      <c r="N20" s="40"/>
      <c r="O20" s="40"/>
      <c r="P20" s="40"/>
      <c r="Q20" s="40">
        <f t="shared" si="3"/>
        <v>5500</v>
      </c>
      <c r="R20" s="16"/>
      <c r="S20" s="16"/>
      <c r="T20" s="16"/>
      <c r="U20" s="16"/>
      <c r="V20" s="16"/>
      <c r="W20" s="16"/>
      <c r="X20" s="16"/>
    </row>
    <row r="21" spans="1:24" ht="27">
      <c r="A21" s="27">
        <v>241</v>
      </c>
      <c r="B21" s="40">
        <f t="shared" si="0"/>
        <v>0</v>
      </c>
      <c r="C21" s="40"/>
      <c r="D21" s="40"/>
      <c r="E21" s="40"/>
      <c r="F21" s="40"/>
      <c r="G21" s="40">
        <f t="shared" si="1"/>
        <v>0</v>
      </c>
      <c r="H21" s="40"/>
      <c r="I21" s="40"/>
      <c r="J21" s="40"/>
      <c r="K21" s="40"/>
      <c r="L21" s="40">
        <f t="shared" si="2"/>
        <v>0</v>
      </c>
      <c r="M21" s="40">
        <v>0</v>
      </c>
      <c r="N21" s="40"/>
      <c r="O21" s="40"/>
      <c r="P21" s="40"/>
      <c r="Q21" s="40">
        <f t="shared" si="3"/>
        <v>0</v>
      </c>
      <c r="R21" s="16"/>
      <c r="S21" s="16"/>
      <c r="T21" s="16"/>
      <c r="U21" s="16"/>
      <c r="V21" s="16"/>
      <c r="W21" s="16"/>
      <c r="X21" s="16"/>
    </row>
    <row r="22" spans="1:24" ht="27">
      <c r="A22" s="44">
        <v>999</v>
      </c>
      <c r="B22" s="40">
        <f t="shared" si="0"/>
        <v>0</v>
      </c>
      <c r="C22" s="40"/>
      <c r="D22" s="40"/>
      <c r="E22" s="40"/>
      <c r="F22" s="40"/>
      <c r="G22" s="40">
        <f t="shared" si="1"/>
        <v>0</v>
      </c>
      <c r="H22" s="40"/>
      <c r="I22" s="40"/>
      <c r="J22" s="40"/>
      <c r="K22" s="40"/>
      <c r="L22" s="40">
        <f t="shared" si="2"/>
        <v>0</v>
      </c>
      <c r="M22" s="40"/>
      <c r="N22" s="40"/>
      <c r="O22" s="40"/>
      <c r="P22" s="40">
        <v>56000</v>
      </c>
      <c r="Q22" s="40">
        <f t="shared" si="3"/>
        <v>56000</v>
      </c>
      <c r="R22" s="16"/>
      <c r="S22" s="16"/>
      <c r="T22" s="16"/>
      <c r="U22" s="16"/>
      <c r="V22" s="16"/>
      <c r="W22" s="16"/>
      <c r="X22" s="16"/>
    </row>
    <row r="23" spans="1:24" ht="27">
      <c r="A23" s="10"/>
      <c r="B23" s="40">
        <f t="shared" si="0"/>
        <v>0</v>
      </c>
      <c r="C23" s="40"/>
      <c r="D23" s="40"/>
      <c r="E23" s="40"/>
      <c r="F23" s="40"/>
      <c r="G23" s="40">
        <f t="shared" si="1"/>
        <v>0</v>
      </c>
      <c r="H23" s="40"/>
      <c r="I23" s="40"/>
      <c r="J23" s="40"/>
      <c r="K23" s="40"/>
      <c r="L23" s="40">
        <f t="shared" si="2"/>
        <v>0</v>
      </c>
      <c r="M23" s="40"/>
      <c r="N23" s="40"/>
      <c r="O23" s="40"/>
      <c r="P23" s="40"/>
      <c r="Q23" s="40">
        <f t="shared" si="3"/>
        <v>0</v>
      </c>
      <c r="R23" s="16"/>
      <c r="S23" s="16"/>
      <c r="T23" s="16"/>
      <c r="U23" s="16"/>
      <c r="V23" s="16"/>
      <c r="W23" s="16"/>
      <c r="X23" s="16"/>
    </row>
    <row r="24" spans="1:24" ht="33">
      <c r="A24" s="25" t="s">
        <v>13</v>
      </c>
      <c r="B24" s="40">
        <f>SUM(C24+D24+E24)</f>
        <v>1019100</v>
      </c>
      <c r="C24" s="40">
        <f>SUM(C6:C23)</f>
        <v>341600</v>
      </c>
      <c r="D24" s="40">
        <f>SUM(D6:D23)</f>
        <v>667500</v>
      </c>
      <c r="E24" s="40">
        <f>SUM(E6:E23)</f>
        <v>10000</v>
      </c>
      <c r="F24" s="40">
        <f>SUM(F6:F23)</f>
        <v>60600</v>
      </c>
      <c r="G24" s="40">
        <f t="shared" si="1"/>
        <v>444000</v>
      </c>
      <c r="H24" s="40">
        <f>SUM(H6:H23)</f>
        <v>0</v>
      </c>
      <c r="I24" s="40">
        <f>SUM(I6:I23)</f>
        <v>0</v>
      </c>
      <c r="J24" s="40">
        <f>SUM(J6:J23)</f>
        <v>44000</v>
      </c>
      <c r="K24" s="40">
        <f>SUM(K6:K23)</f>
        <v>400000</v>
      </c>
      <c r="L24" s="40">
        <f t="shared" si="2"/>
        <v>0</v>
      </c>
      <c r="M24" s="40">
        <f>SUM(M6:M23)</f>
        <v>0</v>
      </c>
      <c r="N24" s="40">
        <f>SUM(N6:N23)</f>
        <v>0</v>
      </c>
      <c r="O24" s="40">
        <f>SUM(O6:O23)</f>
        <v>0</v>
      </c>
      <c r="P24" s="40">
        <f>SUM(P6:P23)</f>
        <v>56000</v>
      </c>
      <c r="Q24" s="40">
        <f t="shared" si="3"/>
        <v>1579700</v>
      </c>
      <c r="R24" s="16"/>
      <c r="S24" s="16"/>
      <c r="T24" s="16"/>
      <c r="U24" s="16"/>
      <c r="V24" s="16"/>
      <c r="W24" s="16"/>
      <c r="X24" s="16"/>
    </row>
    <row r="25" spans="1:21" ht="20.25">
      <c r="A25" s="4"/>
      <c r="B25" s="4"/>
      <c r="C25" s="4"/>
      <c r="D25" s="4"/>
      <c r="E25" s="4"/>
      <c r="F25" s="4"/>
      <c r="G25" s="4"/>
      <c r="H25" s="4"/>
      <c r="I25" s="4"/>
      <c r="J25" s="4"/>
      <c r="K25" s="24"/>
      <c r="L25" s="24"/>
      <c r="M25" s="24"/>
      <c r="N25" s="24"/>
      <c r="O25" s="24"/>
      <c r="P25" s="24"/>
      <c r="Q25" s="24"/>
      <c r="R25" s="4"/>
      <c r="S25" s="4"/>
      <c r="T25" s="4"/>
      <c r="U25" s="18"/>
    </row>
    <row r="26" spans="1:21" ht="20.25">
      <c r="A26" s="4"/>
      <c r="B26" s="4"/>
      <c r="C26" s="4"/>
      <c r="D26" s="4"/>
      <c r="E26" s="4"/>
      <c r="F26" s="4"/>
      <c r="G26" s="4"/>
      <c r="H26" s="4"/>
      <c r="I26" s="4"/>
      <c r="J26" s="4"/>
      <c r="K26" s="24"/>
      <c r="L26" s="24"/>
      <c r="M26" s="24"/>
      <c r="N26" s="24"/>
      <c r="O26" s="24"/>
      <c r="P26" s="24"/>
      <c r="Q26" s="24"/>
      <c r="R26" s="4"/>
      <c r="S26" s="4"/>
      <c r="T26" s="4"/>
      <c r="U26" s="18"/>
    </row>
    <row r="27" spans="1:21" ht="20.25">
      <c r="A27" s="4"/>
      <c r="B27" s="4"/>
      <c r="C27" s="4"/>
      <c r="D27" s="4"/>
      <c r="E27" s="4"/>
      <c r="F27" s="4"/>
      <c r="G27" s="4"/>
      <c r="H27" s="4"/>
      <c r="I27" s="4"/>
      <c r="J27" s="4"/>
      <c r="K27" s="24"/>
      <c r="L27" s="24"/>
      <c r="M27" s="24"/>
      <c r="N27" s="24"/>
      <c r="O27" s="24"/>
      <c r="P27" s="24"/>
      <c r="Q27" s="24"/>
      <c r="R27" s="4"/>
      <c r="S27" s="4"/>
      <c r="T27" s="4"/>
      <c r="U27" s="18"/>
    </row>
    <row r="28" spans="1:21" ht="20.25">
      <c r="A28" s="4"/>
      <c r="B28" s="4"/>
      <c r="C28" s="4"/>
      <c r="D28" s="4"/>
      <c r="E28" s="4"/>
      <c r="F28" s="4"/>
      <c r="G28" s="4"/>
      <c r="H28" s="4"/>
      <c r="I28" s="4"/>
      <c r="J28" s="4"/>
      <c r="K28" s="24"/>
      <c r="L28" s="24"/>
      <c r="M28" s="24"/>
      <c r="N28" s="24"/>
      <c r="O28" s="24"/>
      <c r="P28" s="24"/>
      <c r="Q28" s="24"/>
      <c r="R28" s="4"/>
      <c r="S28" s="4"/>
      <c r="T28" s="4"/>
      <c r="U28" s="18"/>
    </row>
    <row r="29" spans="1:21" ht="20.25">
      <c r="A29" s="4"/>
      <c r="B29" s="4"/>
      <c r="C29" s="4"/>
      <c r="D29" s="4"/>
      <c r="E29" s="4"/>
      <c r="F29" s="4"/>
      <c r="G29" s="4"/>
      <c r="H29" s="4"/>
      <c r="I29" s="4"/>
      <c r="J29" s="4"/>
      <c r="K29" s="24"/>
      <c r="L29" s="24"/>
      <c r="M29" s="24"/>
      <c r="N29" s="24"/>
      <c r="O29" s="24"/>
      <c r="P29" s="24"/>
      <c r="Q29" s="24"/>
      <c r="R29" s="4"/>
      <c r="S29" s="4"/>
      <c r="T29" s="4"/>
      <c r="U29" s="18"/>
    </row>
    <row r="30" spans="1:21" ht="20.25">
      <c r="A30" s="4"/>
      <c r="B30" s="4"/>
      <c r="C30" s="4"/>
      <c r="D30" s="4"/>
      <c r="E30" s="4"/>
      <c r="F30" s="4"/>
      <c r="G30" s="4"/>
      <c r="H30" s="4"/>
      <c r="I30" s="4"/>
      <c r="J30" s="4"/>
      <c r="K30" s="24"/>
      <c r="L30" s="24"/>
      <c r="M30" s="24"/>
      <c r="N30" s="24"/>
      <c r="O30" s="24"/>
      <c r="P30" s="24"/>
      <c r="Q30" s="24"/>
      <c r="R30" s="4"/>
      <c r="S30" s="4"/>
      <c r="T30" s="4"/>
      <c r="U30" s="18"/>
    </row>
    <row r="31" spans="1:21" ht="20.25">
      <c r="A31" s="4"/>
      <c r="B31" s="4"/>
      <c r="C31" s="4"/>
      <c r="D31" s="4"/>
      <c r="E31" s="4"/>
      <c r="F31" s="4"/>
      <c r="G31" s="4"/>
      <c r="H31" s="4"/>
      <c r="I31" s="4"/>
      <c r="J31" s="4"/>
      <c r="K31" s="24"/>
      <c r="L31" s="24"/>
      <c r="M31" s="24"/>
      <c r="N31" s="24"/>
      <c r="O31" s="24"/>
      <c r="P31" s="24"/>
      <c r="Q31" s="24"/>
      <c r="R31" s="4"/>
      <c r="S31" s="4"/>
      <c r="T31" s="4"/>
      <c r="U31" s="18"/>
    </row>
    <row r="32" spans="1:21" ht="20.25">
      <c r="A32" s="4"/>
      <c r="B32" s="4"/>
      <c r="C32" s="4"/>
      <c r="D32" s="4"/>
      <c r="E32" s="4"/>
      <c r="F32" s="4"/>
      <c r="G32" s="4"/>
      <c r="H32" s="4"/>
      <c r="I32" s="4"/>
      <c r="J32" s="4"/>
      <c r="K32" s="24"/>
      <c r="L32" s="24"/>
      <c r="M32" s="24"/>
      <c r="N32" s="24"/>
      <c r="O32" s="24"/>
      <c r="P32" s="24"/>
      <c r="Q32" s="24"/>
      <c r="R32" s="4"/>
      <c r="S32" s="4"/>
      <c r="T32" s="4"/>
      <c r="U32" s="18"/>
    </row>
    <row r="33" spans="1:21" ht="20.25">
      <c r="A33" s="4"/>
      <c r="B33" s="4"/>
      <c r="C33" s="4"/>
      <c r="D33" s="4"/>
      <c r="E33" s="4"/>
      <c r="F33" s="4"/>
      <c r="G33" s="4"/>
      <c r="H33" s="4"/>
      <c r="I33" s="4"/>
      <c r="J33" s="4"/>
      <c r="K33" s="24"/>
      <c r="L33" s="24"/>
      <c r="M33" s="24"/>
      <c r="N33" s="24"/>
      <c r="O33" s="24"/>
      <c r="P33" s="24"/>
      <c r="Q33" s="24"/>
      <c r="R33" s="4"/>
      <c r="S33" s="4"/>
      <c r="T33" s="4"/>
      <c r="U33" s="18"/>
    </row>
    <row r="34" spans="1:21" ht="20.25">
      <c r="A34" s="4"/>
      <c r="B34" s="4"/>
      <c r="C34" s="4"/>
      <c r="D34" s="4"/>
      <c r="E34" s="4"/>
      <c r="F34" s="4"/>
      <c r="G34" s="4"/>
      <c r="H34" s="4"/>
      <c r="I34" s="4"/>
      <c r="J34" s="4"/>
      <c r="K34" s="24"/>
      <c r="L34" s="24"/>
      <c r="M34" s="24"/>
      <c r="N34" s="24"/>
      <c r="O34" s="24"/>
      <c r="P34" s="24"/>
      <c r="Q34" s="24"/>
      <c r="R34" s="4"/>
      <c r="S34" s="4"/>
      <c r="T34" s="4"/>
      <c r="U34" s="18"/>
    </row>
    <row r="35" spans="1:21" ht="20.25">
      <c r="A35" s="4"/>
      <c r="B35" s="4"/>
      <c r="C35" s="4"/>
      <c r="D35" s="4"/>
      <c r="E35" s="4"/>
      <c r="F35" s="4"/>
      <c r="G35" s="4"/>
      <c r="H35" s="4"/>
      <c r="I35" s="4"/>
      <c r="J35" s="4"/>
      <c r="K35" s="24"/>
      <c r="L35" s="24"/>
      <c r="M35" s="24"/>
      <c r="N35" s="24"/>
      <c r="O35" s="24"/>
      <c r="P35" s="24"/>
      <c r="Q35" s="24"/>
      <c r="R35" s="4"/>
      <c r="S35" s="4"/>
      <c r="T35" s="4"/>
      <c r="U35" s="18"/>
    </row>
    <row r="36" spans="1:21" ht="20.25">
      <c r="A36" s="4"/>
      <c r="B36" s="4"/>
      <c r="C36" s="4"/>
      <c r="D36" s="4"/>
      <c r="E36" s="4"/>
      <c r="F36" s="4"/>
      <c r="G36" s="4"/>
      <c r="H36" s="4"/>
      <c r="I36" s="4"/>
      <c r="J36" s="4"/>
      <c r="K36" s="24"/>
      <c r="L36" s="24"/>
      <c r="M36" s="24"/>
      <c r="N36" s="24"/>
      <c r="O36" s="24"/>
      <c r="P36" s="24"/>
      <c r="Q36" s="24"/>
      <c r="R36" s="4"/>
      <c r="S36" s="4"/>
      <c r="T36" s="4"/>
      <c r="U36" s="18"/>
    </row>
    <row r="37" spans="1:21" ht="20.25">
      <c r="A37" s="4"/>
      <c r="B37" s="4"/>
      <c r="C37" s="4"/>
      <c r="D37" s="4"/>
      <c r="E37" s="4"/>
      <c r="F37" s="4"/>
      <c r="G37" s="4"/>
      <c r="H37" s="4"/>
      <c r="I37" s="4"/>
      <c r="J37" s="4"/>
      <c r="K37" s="24"/>
      <c r="L37" s="24"/>
      <c r="M37" s="24"/>
      <c r="N37" s="24"/>
      <c r="O37" s="24"/>
      <c r="P37" s="24"/>
      <c r="Q37" s="24"/>
      <c r="R37" s="4"/>
      <c r="S37" s="4"/>
      <c r="T37" s="4"/>
      <c r="U37" s="18"/>
    </row>
    <row r="38" spans="11:17" ht="12.75">
      <c r="K38" s="15"/>
      <c r="L38" s="15"/>
      <c r="M38" s="15"/>
      <c r="N38" s="15"/>
      <c r="O38" s="15"/>
      <c r="P38" s="15"/>
      <c r="Q38" s="15"/>
    </row>
    <row r="39" spans="11:17" ht="12.75">
      <c r="K39" s="15"/>
      <c r="L39" s="15"/>
      <c r="M39" s="15"/>
      <c r="N39" s="15"/>
      <c r="O39" s="15"/>
      <c r="P39" s="15"/>
      <c r="Q39" s="15"/>
    </row>
    <row r="40" spans="11:17" ht="12.75">
      <c r="K40" s="15"/>
      <c r="L40" s="15"/>
      <c r="M40" s="15"/>
      <c r="N40" s="15"/>
      <c r="O40" s="15"/>
      <c r="P40" s="15"/>
      <c r="Q40" s="15"/>
    </row>
    <row r="41" spans="11:17" ht="12.75">
      <c r="K41" s="15"/>
      <c r="L41" s="15"/>
      <c r="M41" s="15"/>
      <c r="N41" s="15"/>
      <c r="O41" s="15"/>
      <c r="P41" s="15"/>
      <c r="Q41" s="15"/>
    </row>
    <row r="42" spans="11:17" ht="12.75">
      <c r="K42" s="15"/>
      <c r="L42" s="15"/>
      <c r="M42" s="15"/>
      <c r="N42" s="15"/>
      <c r="O42" s="15"/>
      <c r="P42" s="15"/>
      <c r="Q42" s="15"/>
    </row>
    <row r="43" spans="11:17" ht="12.75">
      <c r="K43" s="15"/>
      <c r="L43" s="15"/>
      <c r="M43" s="15"/>
      <c r="N43" s="15"/>
      <c r="O43" s="15"/>
      <c r="P43" s="15"/>
      <c r="Q43" s="15"/>
    </row>
    <row r="44" spans="11:17" ht="12.75">
      <c r="K44" s="15"/>
      <c r="L44" s="15"/>
      <c r="M44" s="15"/>
      <c r="N44" s="15"/>
      <c r="O44" s="15"/>
      <c r="P44" s="15"/>
      <c r="Q44" s="15"/>
    </row>
    <row r="45" spans="11:17" ht="12.75">
      <c r="K45" s="15"/>
      <c r="L45" s="15"/>
      <c r="M45" s="15"/>
      <c r="N45" s="15"/>
      <c r="O45" s="15"/>
      <c r="P45" s="15"/>
      <c r="Q45" s="15"/>
    </row>
    <row r="46" spans="11:17" ht="12.75">
      <c r="K46" s="15"/>
      <c r="L46" s="15"/>
      <c r="M46" s="15"/>
      <c r="N46" s="15"/>
      <c r="O46" s="15"/>
      <c r="P46" s="15"/>
      <c r="Q46" s="15"/>
    </row>
    <row r="47" spans="11:17" ht="12.75">
      <c r="K47" s="15"/>
      <c r="L47" s="15"/>
      <c r="M47" s="15"/>
      <c r="N47" s="15"/>
      <c r="O47" s="15"/>
      <c r="P47" s="15"/>
      <c r="Q47" s="15"/>
    </row>
    <row r="48" spans="11:17" ht="12.75">
      <c r="K48" s="15"/>
      <c r="L48" s="15"/>
      <c r="M48" s="15"/>
      <c r="N48" s="15"/>
      <c r="O48" s="15"/>
      <c r="P48" s="15"/>
      <c r="Q48" s="15"/>
    </row>
    <row r="49" spans="11:17" ht="12.75">
      <c r="K49" s="15"/>
      <c r="L49" s="15"/>
      <c r="M49" s="15"/>
      <c r="N49" s="15"/>
      <c r="O49" s="15"/>
      <c r="P49" s="15"/>
      <c r="Q49" s="15"/>
    </row>
    <row r="50" spans="11:17" ht="12.75">
      <c r="K50" s="15"/>
      <c r="L50" s="15"/>
      <c r="M50" s="15"/>
      <c r="N50" s="15"/>
      <c r="O50" s="15"/>
      <c r="P50" s="15"/>
      <c r="Q50" s="15"/>
    </row>
    <row r="51" spans="11:17" ht="12.75">
      <c r="K51" s="15"/>
      <c r="L51" s="15"/>
      <c r="M51" s="15"/>
      <c r="N51" s="15"/>
      <c r="O51" s="15"/>
      <c r="P51" s="15"/>
      <c r="Q51" s="15"/>
    </row>
  </sheetData>
  <sheetProtection/>
  <mergeCells count="12">
    <mergeCell ref="B4:E4"/>
    <mergeCell ref="V4:V5"/>
    <mergeCell ref="G4:K4"/>
    <mergeCell ref="L4:O4"/>
    <mergeCell ref="X4:X5"/>
    <mergeCell ref="A4:A5"/>
    <mergeCell ref="W4:W5"/>
    <mergeCell ref="R4:R5"/>
    <mergeCell ref="S4:S5"/>
    <mergeCell ref="T4:T5"/>
    <mergeCell ref="U4:U5"/>
    <mergeCell ref="Q4:Q5"/>
  </mergeCells>
  <printOptions horizontalCentered="1" verticalCentered="1"/>
  <pageMargins left="0.1968503937007874" right="0.1968503937007874" top="0.984251968503937" bottom="0.5905511811023623" header="0.5118110236220472" footer="0.5118110236220472"/>
  <pageSetup fitToHeight="2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Альшеевское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Махиянов Азамат Дафкатович</dc:creator>
  <cp:keywords/>
  <dc:description/>
  <cp:lastModifiedBy>user</cp:lastModifiedBy>
  <cp:lastPrinted>2013-10-30T04:19:06Z</cp:lastPrinted>
  <dcterms:created xsi:type="dcterms:W3CDTF">2000-11-27T12:11:59Z</dcterms:created>
  <dcterms:modified xsi:type="dcterms:W3CDTF">2013-10-30T04:19:10Z</dcterms:modified>
  <cp:category/>
  <cp:version/>
  <cp:contentType/>
  <cp:contentStatus/>
</cp:coreProperties>
</file>